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hisWorkbook" autoCompressPictures="0"/>
  <bookViews>
    <workbookView xWindow="7668" yWindow="588" windowWidth="29040" windowHeight="16440" tabRatio="868"/>
  </bookViews>
  <sheets>
    <sheet name="4. Rendezvények szervezése" sheetId="20" r:id="rId1"/>
    <sheet name="5. Rendezvényeken részvétel" sheetId="15" r:id="rId2"/>
    <sheet name="6. Technika költségei" sheetId="16" r:id="rId3"/>
    <sheet name="7.Berendezés, dekor., installác" sheetId="18" r:id="rId4"/>
    <sheet name="8. Szervezési&amp;lebonyolítási díj" sheetId="14" r:id="rId5"/>
  </sheets>
  <definedNames>
    <definedName name="_xlnm.Print_Area" localSheetId="0">'4. Rendezvények szervezése'!$A$1:$F$26</definedName>
    <definedName name="_xlnm.Print_Area" localSheetId="2">'6. Technika költségei'!$A$1:$E$45</definedName>
    <definedName name="_xlnm.Print_Area" localSheetId="3">'7.Berendezés, dekor., installác'!$A$1:$F$40</definedName>
    <definedName name="_xlnm.Print_Area" localSheetId="4">'8. Szervezési&amp;lebonyolítási díj'!$A$1:$E$28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4" l="1"/>
  <c r="E23" i="14"/>
  <c r="D8" i="15" l="1"/>
  <c r="F8" i="15" s="1"/>
  <c r="D7" i="15"/>
  <c r="F7" i="15" s="1"/>
  <c r="D6" i="15"/>
  <c r="F6" i="15" s="1"/>
  <c r="D5" i="15"/>
  <c r="F5" i="15" s="1"/>
  <c r="D4" i="15"/>
  <c r="F4" i="15" s="1"/>
  <c r="D3" i="15"/>
  <c r="F3" i="15" s="1"/>
  <c r="F9" i="15" s="1"/>
  <c r="F24" i="20" l="1"/>
  <c r="F6" i="20"/>
  <c r="F5" i="20"/>
  <c r="F4" i="20"/>
  <c r="F3" i="20"/>
  <c r="D6" i="20"/>
  <c r="D5" i="20"/>
  <c r="D4" i="20"/>
  <c r="D3" i="20"/>
  <c r="E39" i="16" l="1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20" i="14"/>
  <c r="E21" i="14"/>
  <c r="E22" i="14"/>
  <c r="E24" i="14"/>
  <c r="E25" i="14"/>
  <c r="F3" i="18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E4" i="16"/>
  <c r="E5" i="16"/>
  <c r="E6" i="16"/>
  <c r="E7" i="16"/>
  <c r="E8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40" i="16"/>
  <c r="E41" i="16"/>
  <c r="E3" i="16"/>
  <c r="D8" i="20"/>
  <c r="D9" i="20"/>
  <c r="D10" i="20"/>
  <c r="D11" i="20"/>
  <c r="D12" i="20"/>
  <c r="F12" i="20" s="1"/>
  <c r="D13" i="20"/>
  <c r="F13" i="20" s="1"/>
  <c r="D14" i="20"/>
  <c r="D15" i="20"/>
  <c r="D16" i="20"/>
  <c r="F16" i="20" s="1"/>
  <c r="D17" i="20"/>
  <c r="F17" i="20" s="1"/>
  <c r="D18" i="20"/>
  <c r="D19" i="20"/>
  <c r="D20" i="20"/>
  <c r="F20" i="20" s="1"/>
  <c r="D21" i="20"/>
  <c r="F21" i="20" s="1"/>
  <c r="D22" i="20"/>
  <c r="D23" i="20"/>
  <c r="F8" i="20"/>
  <c r="F9" i="20"/>
  <c r="F10" i="20"/>
  <c r="F11" i="20"/>
  <c r="F14" i="20"/>
  <c r="F15" i="20"/>
  <c r="F18" i="20"/>
  <c r="F19" i="20"/>
  <c r="F22" i="20"/>
  <c r="F23" i="20"/>
  <c r="D7" i="20"/>
  <c r="F7" i="20" s="1"/>
  <c r="E26" i="14" l="1"/>
  <c r="F38" i="18"/>
  <c r="E42" i="16"/>
</calcChain>
</file>

<file path=xl/sharedStrings.xml><?xml version="1.0" encoding="utf-8"?>
<sst xmlns="http://schemas.openxmlformats.org/spreadsheetml/2006/main" count="252" uniqueCount="156">
  <si>
    <t>Szállítás (3,5 tonnás teherautóval, rakodással) Ft/km</t>
  </si>
  <si>
    <t xml:space="preserve">Rendezvénytípus </t>
  </si>
  <si>
    <t>Regisztráció előzetesen és a helyszínen, résztvevői follow up</t>
  </si>
  <si>
    <t>HTML meghívók elkészítése és kiküldése, regisztráció előzetesen és a helyszínen, résztvevői follow up</t>
  </si>
  <si>
    <t>HTML meghívók elkészítése és kiküldése, telefonos regisztráció előzetesen és a helyszínen, résztvevői follow up</t>
  </si>
  <si>
    <t>HTML meghívók elkészítése és kiküldése, elektronikus regisztráció előzetesen és a helyszínen, résztvevői follow up</t>
  </si>
  <si>
    <t xml:space="preserve">A táblázat kitöltése a sárga színű cellák kitöltésével végezhető! Az árakat a jelölt mennyiségekre kérjük megadni. </t>
  </si>
  <si>
    <t>Budapesten</t>
  </si>
  <si>
    <t>Vidéken</t>
  </si>
  <si>
    <t>Hangosítás 30 db Push to talk mikrofonnal</t>
  </si>
  <si>
    <t>Hangosítás 50 db Push to talk mikrofonnal</t>
  </si>
  <si>
    <t>Hangosítás 2 db mobil mikrofonnal</t>
  </si>
  <si>
    <t>Hangosítás 4 db mobil mikrofonnal</t>
  </si>
  <si>
    <t>Áramkiépítési eszközök, hosszabbítók, szerelékek</t>
  </si>
  <si>
    <t>Forgatókönyv készítése</t>
  </si>
  <si>
    <t>Egyszeri helyszínbejárás</t>
  </si>
  <si>
    <t>Átlag</t>
  </si>
  <si>
    <t>Technikai eszköz típus</t>
  </si>
  <si>
    <t>Típusok</t>
  </si>
  <si>
    <t>Megjegyzés</t>
  </si>
  <si>
    <t>Fénymásoló gép (1 db/nap)</t>
  </si>
  <si>
    <t xml:space="preserve">Hangosítás; két hangfal, keverő </t>
  </si>
  <si>
    <t xml:space="preserve">zenei kiegészítő program fogadáshoz szólista </t>
  </si>
  <si>
    <t>zenei kiegészítő program fogadáshoz kamara</t>
  </si>
  <si>
    <t>zenei kiegészítő program fogadáshoz szimfonikus</t>
  </si>
  <si>
    <t>Hangosítás 100 db Push to talk mikrofonnal</t>
  </si>
  <si>
    <t>Fontossági index</t>
  </si>
  <si>
    <t>Átlag*Fontosság</t>
  </si>
  <si>
    <t>Ár* Fontosság</t>
  </si>
  <si>
    <t xml:space="preserve">A táblázat kitöltése a sárga színű cellák kitöltésével végezhető! A szervezési és lebonyolítási díjon felül ügynökségi jutalék nem számolható el! Az óradíjak kialakításánál kérjük a helyszínre történő utazás kölségeit is átalánnyal bekalkulálni, mert a lebonyolító személyzet rendezvényhelyszínre történő szállítása egyéb módon nem számolható el! </t>
  </si>
  <si>
    <t>Nettó ár (Ft)</t>
  </si>
  <si>
    <t>Összesen:</t>
  </si>
  <si>
    <t>4. Rendezvények szervezésének költségei</t>
  </si>
  <si>
    <t>6. Technika költségei</t>
  </si>
  <si>
    <r>
      <t>1 napos (max. 6 óra) rendezvény 101-200 fő -</t>
    </r>
    <r>
      <rPr>
        <sz val="10"/>
        <rFont val="Verdana"/>
        <family val="2"/>
        <charset val="238"/>
      </rPr>
      <t xml:space="preserve"> szervezés és lebonyolítás: rendezvényhelyszín kiválasztása, bérlése és előkészítése, kétszeri helyszínbejárás, meghívók elkészítése és kiküldése, regisztráció előzetesen és a helyszínen, résztvevői follow up, szükséges munkaerő biztosítása (Minimum: 4 fő hostess,  1 fő rendezvény menedzser, 1 fő rendezvény asszisztens), helyszínre szállítása és elszállítása. Alap dekoráció és alaptechnika biztosítása (1 db nagy teljesítményű projektor [+1 db tartalék projektor], laptop prezenterrel, min. 1 db vetítővászon (min. 175x235 cm-es vászonnal), 2 mobil mikrofon, hangosítás (legalább 4 hangfallal) a helyszínen és/vagy helyszínre szállítása, beüzemelése, és felállítása.
Helyigény: 1 előtér a regisztrációhoz, 2 asztallal és 4 db székkel, 1 előadóterem 101-200 fő részére széksoros elrendezéssel, előadó pulpitus (mikrofonnal), 4 fős előadói asztal biztosítása, 1 terem a cateringnek (vagy az előadóteremben elszeparálhatóan kialakítva).
Előtérbe a regisztrációhoz: 1 db legalább 82 cm képátlós LED TV (USB porttal ellátva, Full HD megjelenítés, .jpg kép lejátszásra és USB-ről videó (.avi, .mpg, .mkv) és .ppt, .pptx lejátszásra alkalmas, távvezérlővel, beépített hangszóróval
Ezen felül a helyszín árának tartalmaznia szükséges: ingyenes WIFI, fűtést, a teremvilágítást, a légkondicionálást és a rendezvény előtti és utáni takarítás, berendezés, illetve elpakolás költségét.
A költség tartalmazza a rendezvényszervezéssel kapcsolatosan felmerülő minden költséget.</t>
    </r>
  </si>
  <si>
    <r>
      <rPr>
        <b/>
        <sz val="10"/>
        <rFont val="Verdana"/>
        <family val="2"/>
      </rPr>
      <t>1 napos (8 óra) rendezvény 101-200 fő -</t>
    </r>
    <r>
      <rPr>
        <sz val="10"/>
        <rFont val="Verdana"/>
        <family val="2"/>
        <charset val="238"/>
      </rPr>
      <t xml:space="preserve"> szervezés és lebonyolítás: rendezvényhelyszín kiválasztása, bérlése és előkészítése, kétszeri helyszínbejárás, meghívók elkészítése és kiküldése, regisztráció előzetesen és a helyszínen, résztvevői follow up, szükséges munkaerő biztosítása (Minimum: 4 fő hostess,  1 fő rendezvény menedzser, 1 fő rendezvény asszisztens), helyszínre szállítása és elszállítása. Alap dekoráció és alaptechnika biztosítása (1 db nagy teljesítményű projektor [+1 db tartalék projektor], laptop prezenterrel, min. 1 db vetítővászon (min. 175x235 cm-es vászonnal), 2 mobil mikrofon, hangosítás (legalább 4 hangfallal) a helyszínen és/vagy helyszínre szállítása, beüzemelése, és felállítása.
Helyigény: 1 előtér a regisztrációhoz, 2 asztallal és 4 db székkel, 1 előadóterem 101-200 fő részére széksoros elrendezéssel, előadó pulpitus (mikrofonnal), 4 fős előadói asztal biztosítása.
Előtérbe a regisztrációhoz: 1 db legalább 82 cm képátlós LED TV (USB porttal ellátva, Full HD megjelenítés, .jpg kép lejátszásra és USB-ről videó (.avi, .mpg, .mkv) és .ppt, .pptx lejátszásra alkalmas, távvezérlővel, beépített hangszóróval
Ezen felül a helyszín árának tartalmaznia szükséges: ingyenes WIFI, fűtést, a teremvilágítást, a légkondicionálást és a rendezvény előtti és utáni takarítás, berendezés, illetve elpakolás költségét.
A költség tartalmazza a rendezvényszervezéssel kapcsolatosan felmerülő minden költséget.</t>
    </r>
  </si>
  <si>
    <r>
      <t>2 napos (2x8 óra) rendezvény 101-200 fő -</t>
    </r>
    <r>
      <rPr>
        <sz val="10"/>
        <rFont val="Verdana"/>
        <family val="2"/>
        <charset val="238"/>
      </rPr>
      <t xml:space="preserve"> szervezés és lebonyolítás: rendezvényhelyszín kiválasztása, bérlése és előkészítése, kétszeri helyszínbejárás, meghívók elkészítése és kiküldése, regisztráció előzetesen és a helyszínen, résztvevői follow up, szükséges munkaerő biztosítása (Minimum: 4 fő hostess,  1 fő rendezvény menedzser, 1 fő rendezvény asszisztens), helyszínre szállítása és elszállítása. Alap dekoráció és alaptechnika biztosítása (1 db nagy teljesítményű projektor [+1 db tartalék projektor], laptop prezenterrel, min. 1 db vetítővászon (min. 175x235 cm-es vászonnal), 2 mobil mikrofon, hangosítás (legalább 4 hangfallal) a helyszínen és/vagy helyszínre szállítása, beüzemelése, és felállítása.
Helyigény: 1 előtér a regisztrációhoz, 2 asztallal és 4 db székkel, 1 előadóterem 101-200 fő részére széksoros elrendezéssel, előadó pulpitus (mikrofonnal), 4 fős előadói asztal biztosítása, 1 terem a cateringnek (vagy az előadóteremben elszeparálhatóan kialakítva).
Előtérbe a regisztrációhoz: 1 db legalább 82 cm képátlós LED TV (USB porttal ellátva, Full HD megjelenítés, .jpg kép lejátszásra és USB-ről videó (.avi, .mpg, .mkv) és .ppt, .pptx lejátszásra alkalmas, távvezérlővel, beépített hangszóróval
Ezen felül a helyszín árának tartalmaznia szükséges: ingyenes WIFI, fűtést, a teremvilágítást, a légkondicionálást és a rendezvény előtti és utáni takarítás, berendezés, illetve elpakolás költségét.
A költség tartalmazza a rendezvényszervezéssel kapcsolatosan felmerülő minden költséget.</t>
    </r>
  </si>
  <si>
    <r>
      <t>1 napos (max. 6 óra) rendezvény 201-400 fő -</t>
    </r>
    <r>
      <rPr>
        <sz val="10"/>
        <rFont val="Verdana"/>
        <family val="2"/>
        <charset val="238"/>
      </rPr>
      <t xml:space="preserve"> szervezés és lebonyolítás: rendezvényhelyszín kiválasztása, bérlése és előkészítése, kétszeri helyszínbejárás, meghívók elkészítése és kiküldése, regisztráció előzetesen és a helyszínen, résztvevői follow up, szükséges munkaerő biztosítása (Minimum: 5 fő hostess,  1 fő rendezvény menedzser, 2 fő rendezvény asszisztens), helyszínre szállítása és elszállítása. Alap dekoráció és alaptechnika biztosítása (2 db nagy teljesítményű projektor, laptop prezenterrel, min. 2 db vetítővászon (min. 175x235 cm-es vászonnal), 2 mobil mikrofon, hangosítás (legalább 4 hangfallal) a helyszínen és/vagy helyszínre szállítása, beüzemelése, és felállítása.
Helyigény: 1 előtér a regisztrációhoz, 4 asztallal és 6 db székkel, 1 előadóterem 201-400 fő részére széksoros elrendezéssel, előadó pulpitus (mikrofonnal), 4 fős előadói asztal biztosítása, 1 terem a cateringnek (vagy az előadóteremben elszeparálhatóan kialakítva).
Előtérbe a regisztrációhoz: 2 db legalább 82 cm képátlós LED TV (USB porttal ellátva, Full HD megjelenítés, .jpg kép lejátszásra és USB-ről videó (.avi, .mpg, .mkv) és .ppt, .pptx lejátszásra alkalmas, távvezérlővel, beépített hangszóróval
Ezen felül a helyszín árának tartalmaznia szükséges: ingyenes WIFI, fűtést, a teremvilágítást, a légkondicionálást és a rendezvény előtti és utáni takarítás, berendezés, illetve elpakolás költségét.
A költség tartalmazza a rendezvényszervezéssel kapcsolatosan felmerülő minden költséget.</t>
    </r>
  </si>
  <si>
    <r>
      <t xml:space="preserve">1 napos (8 óra) rendezvény 201-400 fő - </t>
    </r>
    <r>
      <rPr>
        <sz val="10"/>
        <rFont val="Verdana"/>
        <family val="2"/>
        <charset val="238"/>
      </rPr>
      <t>szervezés és lebonyolítás: rendezvényhelyszín kiválasztása, bérlése és előkészítése, kétszeri helyszínbejárás, meghívók elkészítése és kiküldése, regisztráció előzetesen és a helyszínen, résztvevői follow up, szükséges munkaerő biztosítása (Minimum: 5 fő hostess,  1 fő rendezvény menedzser, 2 fő rendezvény asszisztens), helyszínre szállítása és elszállítása. Alap dekoráció és alaptechnika biztosítása (2 db nagy teljesítményű projektor, laptop prezenterrel, min. 2 db vetítővászon (min. 175x235 cm-es vászonnal), 2 mobil mikrofon, hangosítás (legalább 4 hangfallal) a helyszínen és/vagy helyszínre szállítása, beüzemelése, és felállítása.
Helyigény: 1 előtér a regisztrációhoz, 4 asztallal és 6 db székkel, 1 előadóterem 201-400 fő részére széksoros elrendezéssel, előadó pulpitus (mikrofonnal), 4 fős előadói asztal biztosítása, 1 terem a cateringnek (vagy az előadóteremben elszeparálhatóan kialakítva).
Előtérbe a regisztrációhoz: 2 db legalább 82 cm képátlós LED TV (USB porttal ellátva, Full HD megjelenítés, .jpg kép lejátszásra és USB-ről videó (.avi, .mpg, .mkv) és .ppt, .pptx lejátszásra alkalmas, távvezérlővel, beépített hangszóróval
Ezen felül a helyszín árának tartalmaznia szükséges: ingyenes WIFI, fűtést, a teremvilágítást, a légkondicionálást és a rendezvény előtti és utáni takarítás, berendezés, illetve elpakolás költségét.
A költség tartalmazza a rendezvényszervezéssel kapcsolatosan felmerülő minden költséget.</t>
    </r>
  </si>
  <si>
    <r>
      <t xml:space="preserve">2 napos (2x8 óra) rendezvény 201-400 fő - </t>
    </r>
    <r>
      <rPr>
        <sz val="10"/>
        <rFont val="Verdana"/>
        <family val="2"/>
        <charset val="238"/>
      </rPr>
      <t>szervezés és lebonyolítás: rendezvényhelyszín kiválasztása, bérlése és előkészítése, kétszeri helyszínbejárás, meghívók elkészítése és kiküldése, regisztráció előzetesen és a helyszínen, résztvevői follow up, szükséges munkaerő biztosítása (Minimum: 5 fő hostess,  1 fő rendezvény menedzser, 2 fő rendezvény asszisztens), helyszínre szállítása és elszállítása. Alap dekoráció és alaptechnika biztosítása (2 db nagy teljesítményű projektor, laptop prezenterrel, min. 2 db vetítővászon (min. 175x235 cm-es vászonnal), 2 mobil mikrofon, hangosítás (legalább 4 hangfallal) a helyszínen és/vagy helyszínre szállítása, beüzemelése, és felállítása.
Helyigény: 1 előtér a regisztrációhoz, 4 asztallal és 6 db székkel, 1 előadóterem 201-400 fő részére széksoros elrendezéssel, előadó pulpitus (mikrofonnal), 4 fős előadói asztal biztosítása, 1 terem a cateringnek (vagy az előadóteremben elszeparálhatóan kialakítva).
Előtérbe a regisztrációhoz: 2 db legalább 82 cm képátlós LED TV (USB porttal ellátva, Full HD megjelenítés, .jpg kép lejátszásra és USB-ről videó (.avi, .mpg, .mkv) és .ppt, .pptx lejátszásra alkalmas, távvezérlővel, beépített hangszóróval
Ezen felül a helyszín árának tartalmaznia szükséges: ingyenes WIFI, fűtést, a teremvilágítást, a légkondicionálást és a rendezvény előtti és utáni takarítás, berendezés, illetve elpakolás költségét.
A költség tartalmazza a rendezvényszervezéssel kapcsolatosan felmerülő minden költséget.</t>
    </r>
  </si>
  <si>
    <r>
      <t xml:space="preserve">1 napos (8 óra) rendezvény 401 főtől - </t>
    </r>
    <r>
      <rPr>
        <sz val="10"/>
        <rFont val="Verdana"/>
        <family val="2"/>
        <charset val="238"/>
      </rPr>
      <t>szervezés és lebonyolítás: rendezvényhelyszín kiválasztása, bérlése és előkészítése, kétszeri helyszínbejárás, meghívók elkészítése és kiküldése, regisztráció előzetesen és a helyszínen, résztvevői follow up, szükséges munkaerő biztosítása (Minimum: 7 fő hostess,  1 fő rendezvény menedzser, 4 fő rendezvény asszisztens), helyszínre szállítása és elszállítása. Alap dekoráció és alaptechnika biztosítása (2 db nagy teljesítményű projektor, laptop prezenterrel, min. 2 db vetítővászon (min. 175x235 cm-es vászonnal), 4 mobil mikrofon, hangosítás (legalább 6 hangfallal) a helyszínen és/vagy helyszínre szállítása, beüzemelése, és felállítása.
Helyigény: 1 előtér a regisztrációhoz, 4 asztallal és 8 db székkel, 1 előadóterem min. 400 fő részére széksoros elrendezéssel, előadó pulpitus (mikrofonnal), 4 fős előadói asztal biztosítása, 1 terem a cateringnek (vagy az előadóteremben elszeparálhatóan kialakítva).
Előtérbe a regisztrációhoz: 2 db legalább 82 cm képátlós LED TV (USB porttal ellátva, Full HD megjelenítés, .jpg kép lejátszásra és USB-ről videó (.avi, .mpg, .mkv) és .ppt, .pptx lejátszásra alkalmas, távvezérlővel, beépített hangszóróval
Ezen felül a helyszín árának tartalmaznia szükséges: ingyenes WIFI, fűtést, a teremvilágítást, a légkondicionálást és a rendezvény előtti és utáni takarítás, berendezés, illetve elpakolás költségét.
A költség tartalmazza a rendezvényszervezéssel kapcsolatosan felmerülő minden költséget.</t>
    </r>
  </si>
  <si>
    <r>
      <t xml:space="preserve">2 napos (2x8 óra) rendezvény 401 főtől - </t>
    </r>
    <r>
      <rPr>
        <sz val="10"/>
        <rFont val="Verdana"/>
        <family val="2"/>
        <charset val="238"/>
      </rPr>
      <t>szervezés és lebonyolítás: rendezvényhelyszín kiválasztása, bérlése és előkészítése, kétszeri helyszínbejárás, meghívók elkészítése és kiküldése, regisztráció előzetesen és a helyszínen, résztvevői follow up, szükséges munkaerő biztosítása (Minimum: 7 fő hostess,  1 fő rendezvény menedzser, 4 fő rendezvény asszisztens), helyszínre szállítása és elszállítása. Alap dekoráció és alaptechnika biztosítása (2 db nagy teljesítményű projektor, laptop prezenterrel, min. 2 db vetítővászon (min. 175x235 cm-es vászonnal), 4 mobil mikrofon, hangosítás (legalább 6 hangfallal) a helyszínen és/vagy helyszínre szállítása, beüzemelése, és felállítása.
Helyigény: 1 előtér a regisztrációhoz, 4 asztallal és 8 db székkel, 1 előadóterem min. 400 fő részére széksoros elrendezéssel, előadó pulpitus (mikrofonnal), 4 fős előadói asztal biztosítása, 1 terem a cateringnek (vagy az előadóteremben elszeparálhatóan kialakítva).
Előtérbe a regisztrációhoz: 2 db legalább 82 cm képátlós LED TV (USB porttal ellátva, Full HD megjelenítés, .jpg kép lejátszásra és USB-ről videó (.avi, .mpg, .mkv) és .ppt, .pptx lejátszásra alkalmas, távvezérlővel, beépített hangszóróval
Ezen felül a helyszín árának tartalmaznia szükséges: ingyenes WIFI, fűtést, a teremvilágítást, a légkondicionálást és a rendezvény előtti és utáni takarítás, berendezés, illetve elpakolás költségét.
A költség tartalmazza a rendezvényszervezéssel kapcsolatosan felmerülő minden költséget.</t>
    </r>
  </si>
  <si>
    <r>
      <rPr>
        <b/>
        <sz val="10"/>
        <rFont val="Verdana"/>
        <family val="2"/>
        <charset val="238"/>
      </rPr>
      <t xml:space="preserve">1 napos (max. 4 óra) rendezvény 10-50 fő </t>
    </r>
    <r>
      <rPr>
        <b/>
        <i/>
        <sz val="10"/>
        <rFont val="Verdana"/>
        <family val="2"/>
      </rPr>
      <t xml:space="preserve">- </t>
    </r>
    <r>
      <rPr>
        <sz val="10"/>
        <rFont val="Verdana"/>
        <family val="2"/>
        <charset val="238"/>
      </rPr>
      <t>szervezés és lebonyolítás: rendezvényhelyszín kiválasztása, bérlése és előkészítése, kétszeri helyszínbejárás, regisztráció előzetesen és a helyszínen, résztvevői follow up, szükséges munkaerő biztosítása (Minimum: 1 fő hostess,  1 fő rendezvény asszisztens), helyszínre szállítása és elszállítása. Alap dekoráció és alaptechnika biztosítása (1 db nagy teljesítményű projektor [+1 db tartalék projektor], laptop prezenterrel, vetítővászon (min. 175x235 cm-es vászonnal), 2 mobil mikrofon, hangosítás (legalább két hangfallal) a helyszínen és/vagy helyszínre szállítása, beüzemelése, és felállítása.
Helyigény: 1 előtér a regisztrációhoz, 1 asztallal és 2 db székkel, 1 előadóterem 10-50 fő részére széksoros elrendezéssel, előadó pulpitus (mikrofonnal) biztosítása, 1 terem a cateringnek (vagy az előadóteremben elszeparálhatóan kialakítva).
Ezen felül a helyszín árának tartalmaznia szükséges: ingyenes WIFI, fűtést, a teremvilágítást, a légkondicionálást és a rendezvény előtti és utáni takarítás, berendezés, illetve elpakolás költségét.
A költség tartalmazza a rendezvényszervezéssel kapcsolatosan felmerülő minden költséget.</t>
    </r>
  </si>
  <si>
    <r>
      <rPr>
        <b/>
        <sz val="10"/>
        <rFont val="Verdana"/>
        <family val="2"/>
        <charset val="238"/>
      </rPr>
      <t xml:space="preserve">1 napos (max. 4 óra) rendezvény 51-100 fő </t>
    </r>
    <r>
      <rPr>
        <sz val="10"/>
        <rFont val="Verdana"/>
        <family val="2"/>
        <charset val="238"/>
      </rPr>
      <t>- szervezés és lebonyolítás: rendezvényhelyszín kiválasztása, bérlése és előkészítése, kétszeri helyszínbejárás, regisztráció előzetesen és a helyszínen, résztvevői follow up, szükséges munkaerő biztosítása (Minimum: 2 fő hostess,  1 fő rendezvény menedzser), helyszínre szállítása és elszállítása. Alap dekoráció és alaptechnika biztosítása (1 db nagy teljesítményű projektor [+1 db tartalék projektor], laptop prezenterrel, vetítővászon (min. 175x235 cm-es vászonnal), 2 mobil mikrofon, hangosítás (legalább két hangfallal) a helyszínen és/vagy helyszínre szállítása, beüzemelése, és felállítása.
Helyigény: 1 előtér a regisztrációhoz, 1 asztallal és 2 db székkel, 1 előadóterem 51-100 fő részére széksoros elrendezéssel, előadó pulpitus (mikrofonnal) biztosítása, 1 terem a cateringnek (vagy az előadóteremben elszeparálhatóan kialakítva).
Előtérbe a regisztrációhoz: 1 db legalább 82 cm képátlós LED TV (USB porttal ellátva, Full HD megjelenítés, .jpg kép lejátszásra és USB-ről videó (.avi, .mpg, .mkv) és .ppt, .pptx lejátszásra alkalmas, távvezérlővel, beépített hangszóróval
Ezen felül a helyszín árának tartalmaznia szükséges: ingyenes WIFI, fűtést, a teremvilágítást, a légkondicionálást és a rendezvény előtti és utáni takarítás, berendezés, illetve elpakolás költségét.
A költség tartalmazza a rendezvényszervezéssel kapcsolatosan felmerülő minden költséget.</t>
    </r>
  </si>
  <si>
    <r>
      <rPr>
        <b/>
        <sz val="10"/>
        <rFont val="Verdana"/>
        <family val="2"/>
        <charset val="238"/>
      </rPr>
      <t xml:space="preserve">1 napos (max. 6 óra) rendezvény 10-50 fő </t>
    </r>
    <r>
      <rPr>
        <sz val="10"/>
        <rFont val="Verdana"/>
        <family val="2"/>
        <charset val="238"/>
      </rPr>
      <t>- szervezés és lebonyolítás: rendezvényhelyszín kiválasztása, bérlése és előkészítése, kétszeri helyszínbejárás, regisztráció előzetesen és a helyszínen, résztvevői follow up, szükséges munkaerő biztosítása (Minimum: 1 fő hostess,  1 fő rendezvény asszisztens), helyszínre szállítása és elszállítása. Alap dekoráció és alaptechnika biztosítása (1 db nagy teljesítményű projektor [+1 db tartalék projektor], laptop prezenterrel, vetítővászon (min. 175x235 cm-es vászonnal), 2 mobil mikrofon, hangosítás (legalább két hangfallal) a helyszínen és/vagy helyszínre szállítása, beüzemelése, és felállítása.
Helyigény: 1 előtér a regisztrációhoz, 1 asztallal és 2 db székkel, 1 előadóterem 10-50 fő részére széksoros elrendezéssel, előadó pulpitus (mikrofonnal) biztosítása, 1 terem a cateringnek (vagy az előadóteremben elszeparálhatóan kialakítva).
Ezen felül a helyszín árának tartalmaznia szükséges: ingyenes WIFI, fűtést, a teremvilágítást, a légkondicionálást és a rendezvény előtti és utáni takarítás, berendezés, illetve elpakolás költségét.
A költség tartalmazza a rendezvényszervezéssel kapcsolatosan felmerülő minden költséget.</t>
    </r>
  </si>
  <si>
    <r>
      <rPr>
        <b/>
        <sz val="10"/>
        <rFont val="Verdana"/>
        <family val="2"/>
        <charset val="238"/>
      </rPr>
      <t>1 napos (max. 6 óra) rendezvény 51-100 fő</t>
    </r>
    <r>
      <rPr>
        <sz val="10"/>
        <rFont val="Verdana"/>
        <family val="2"/>
        <charset val="238"/>
      </rPr>
      <t xml:space="preserve"> - szervezés és lebonyolítás: rendezvényhelyszín kiválasztása, bérlése és előkészítése, kétszeri helyszínbejárás, regisztráció előzetesen és a helyszínen, résztvevői follow up, szükséges munkaerő biztosítása (Minimum: 2 fő hostess,  1 fő rendezvény menedzser), helyszínre szállítása és elszállítása. Alap dekoráció és alaptechnika biztosítása (1 db nagy teljesítményű projektor [+1 db tartalék projektor], laptop prezenterrel, vetítővászon (min. 175x235 cm-es vászonnal), 2 mobil mikrofon, hangosítás (legalább két hangfallal) a helyszínen és/vagy helyszínre szállítása, beüzemelése, és felállítása.
Helyigény: 1 előtér a regisztrációhoz, 1 asztallal és 2 db székkel, 1 előadóterem 51-100 fő részére széksoros elrendezéssel, előadó pulpitus (mikrofonnal) biztosítása, 1 terem a cateringnek (vagy az előadóteremben elszeparálhatóan kialakítva).
Előtérbe a regisztrációhoz: 1 db legalább 82 cm képátlós LED TV (USB porttal ellátva, Full HD megjelenítés, .jpg kép lejátszásra és USB-ről videó (.avi, .mpg, .mkv) és .ppt, .pptx lejátszásra alkalmas, távvezérlővel, beépített hangszóróval
Ezen felül a helyszín árának tartalmaznia szükséges: ingyenes WIFI, fűtést, a teremvilágítást, a légkondicionálást és a rendezvény előtti és utáni takarítás, berendezés, illetve elpakolás költségét.
A költség tartalmazza a rendezvényszervezéssel kapcsolatosan felmerülő minden költséget.</t>
    </r>
  </si>
  <si>
    <t>Nettó ár (Ft/rendezvény)</t>
  </si>
  <si>
    <t>5. Más által szervezett rendezvényeken, kiállításokon való részvétel megszervezése</t>
  </si>
  <si>
    <t>Nettó ár (Ft/m2)</t>
  </si>
  <si>
    <r>
      <t>Rendezvényeken, kiállításokon való részvétel (1-2 napos) -</t>
    </r>
    <r>
      <rPr>
        <sz val="10"/>
        <rFont val="Verdana"/>
        <family val="2"/>
        <charset val="238"/>
      </rPr>
      <t xml:space="preserve"> szervezés és lebonyolítás: egyeztetés a rendezvényhelyszínnel, terület bérlése és előkészítése, kétszeri helyszínbejárás, alapdekoráció helyszínre szállítása és elszállítása, standra történő felszerelése. BASIC stand építtetése (alapterület: min. 9 m2, max. 12 m2), arculatozása, berendezése.
Minimális berendezés és technika: WIFI, 1 db laptop, 1 db 82 cm képátlós LED TV (USB porttal ellátva, Full HD megjelenítés, .jpg kép lejátszásra és USB-ről videó (.avi, .mpg, .mkv) és .ppt, .pptx lejátszásra alkalmas, távvezérlővel, beépített hangszóróval), helyszínre szállítása vagy bérlése, beüzemelése, és felállítása, áramellátás (bekötés és fogyasztás), installáció fehér falakkal (2,5 m magas), szőnyegezés, frízfelirat (sarokstand esetén 2 db), 3 m2-ként 1 db spotlámpa, 1 db dugaszoló aljzat 4 kiállással, 2 db szék, 1 db fogas, 1 db szemetes, 1 db nyitott információs pult egy polccal, dekorálással. Polcos állvány szóróanyagok és kiadványok kihelyezésére (prospektus tartó) </t>
    </r>
  </si>
  <si>
    <r>
      <rPr>
        <b/>
        <sz val="10"/>
        <rFont val="Verdana"/>
        <family val="2"/>
        <charset val="238"/>
      </rPr>
      <t xml:space="preserve">Rendezvényeken, kiállításokon való részvétel (3-4 napos) </t>
    </r>
    <r>
      <rPr>
        <sz val="10"/>
        <rFont val="Verdana"/>
        <family val="2"/>
        <charset val="238"/>
      </rPr>
      <t>- szervezés és lebonyolítás: egyeztetés a rendezvényhelyszínnel, terület bérlése és előkészítése, kétszeri helyszínbejárás, alapdekoráció helyszínre szállítása és elszállítása, standra történő felszerelése. BASIC stand építtetése (alapterület: min. 9 m2, max. 12 m2), arculatozása, berendezése.
Minimális berendezés és technika: WIFI, 1 db laptop, 1 db 82 cm képátlós LED TV (USB porttal ellátva, Full HD megjelenítés, .jpg kép lejátszásra és USB-ről videó (.avi, .mpg, .mkv) és .ppt, .pptx lejátszásra alkalmas, távvezérlővel, beépített hangszóróval), helyszínre szállítása vagy bérlése, beüzemelése, és felállítása, áramellátás (bekötés és fogyasztás), installáció fehér falakkal (2,5 m magas), szőnyegezés, frízfelirat (sarokstand esetén 2 db), 3 m2-ként 1 db spotlámpa, 1 db dugaszoló aljzat 4 kiállással, 2 db szék, 1 db fogas, 1 db szemetes, 1 db nyitott információs pult egy polccal, dekorálással. Polcos állvány szóróanyagok és kiadványok kihelyezésére (prospektus tartó)</t>
    </r>
  </si>
  <si>
    <r>
      <rPr>
        <b/>
        <sz val="10"/>
        <rFont val="Verdana"/>
        <family val="2"/>
        <charset val="238"/>
      </rPr>
      <t xml:space="preserve">Rendezvényeken, kiállításokon való részvétel (1-2 napos) </t>
    </r>
    <r>
      <rPr>
        <sz val="10"/>
        <rFont val="Verdana"/>
        <family val="2"/>
        <charset val="238"/>
      </rPr>
      <t>- szervezés és lebonyolítás: egyeztetés a rendezvényhelyszínnel, terület bérlése és előkészítése, kétszeri helyszínbejárás, alapdekoráció helyszínre szállítása és elszállítása, standra történő felszerelése. COMFORT stand építtetése (alapterület: min. 16 m2, max. 24 m2), arculatozása, berendezése.
Minimális berendezés és technika: WIFI, 1 db laptop, 1 db 82 cm képátlós LED TV (USB porttal ellátva, Full HD megjelenítés, .jpg kép lejátszásra és USB-ről videó (.avi, .mpg, .mkv) és .ppt, .pptx lejátszásra alkalmas, távvezérlővel, beépített hangszóróval), helyszínre szállítása vagy bérlése, beüzemelése, és felállítása, áramellátás (bekötés és fogyasztás), installáció fehér falakkal (2,5 m magas), szőnyegezés, frízfelirat (sarokstand esetén 2 db), 3 m2-ként 1 db spotlámpa, 1 db dugaszoló aljzat 6 kiállással, 2 db szék, 1 db fogas, 1 db szemetes, 1 db asztal 4 db székkel, 2 db nyitott információs pult egy polccal, dekorálással. Polcos állvány szóróanyagok és kiadványok kihelyezésére (prospektus tartó)</t>
    </r>
  </si>
  <si>
    <r>
      <rPr>
        <b/>
        <sz val="10"/>
        <rFont val="Verdana"/>
        <family val="2"/>
        <charset val="238"/>
      </rPr>
      <t xml:space="preserve">Rendezvényeken, kiállításokon való részvétel (3-4 napos) </t>
    </r>
    <r>
      <rPr>
        <sz val="10"/>
        <rFont val="Verdana"/>
        <family val="2"/>
        <charset val="238"/>
      </rPr>
      <t>- szervezés és lebonyolítás: egyeztetés a rendezvényhelyszínnel, terület bérlése és előkészítése, kétszeri helyszínbejárás, alapdekoráció helyszínre szállítása és elszállítása, standra történő felszerelése. COMFORT stand építtetése (alapterület: min. 16 m2, max. 24 m2), arculatozása, berendezése.
Minimális berendezés és technika: WIFI, 1 db laptop, 1 db 82 cm képátlós LED TV (USB porttal ellátva, Full HD megjelenítés, .jpg kép lejátszásra és USB-ről videó (.avi, .mpg, .mkv) és .ppt, .pptx lejátszásra alkalmas, távvezérlővel, beépített hangszóróval), helyszínre szállítása vagy bérlése, beüzemelése, és felállítása, áramellátás (bekötés és fogyasztás), installáció fehér falakkal (2,5 m magas), szőnyegezés, frízfelirat (sarokstand esetén 2 db), 3 m2-ként 1 db spotlámpa, 1 db dugaszoló aljzat 6 kiállással, 2 db szék, 1 db fogas, 1 db szemetes, 1 db asztal 4 db székkel, 2 db nyitott információs pult egy polccal, dekorálással. Polcos állvány szóróanyagok és kiadványok kihelyezésére (prospektus tartó)</t>
    </r>
  </si>
  <si>
    <r>
      <t xml:space="preserve">Rendezvényeken, kiállításokon való részvétel (1-2 napos) </t>
    </r>
    <r>
      <rPr>
        <sz val="10"/>
        <rFont val="Verdana"/>
        <family val="2"/>
        <charset val="238"/>
      </rPr>
      <t>- szervezés és lebonyolítás: egyeztetés a rendezvényhelyszínnel, terület bérlése és előkészítése, kétszeri helyszínbejárás, alapdekoráció helyszínre szállítása és elszállítása, standra történő felszerelése. Egyedi stand építtetése (alapterület: min. 30 m2, max. 40 m2), arculatozása, berendezése.
Minimális berendezés és technika: WIFI, 2 db laptop, 2 db 82 cm képátlós LED TV (USB porttal ellátva, Full HD megjelenítés, .jpg kép lejátszásra és USB-ről videó (.avi, .mpg, .mkv) és .ppt, .pptx lejátszásra alkalmas, távvezérlővel, beépített hangszóróval), helyszínre szállítása vagy bérlése, beüzemelése, és felállítása, áramellátás (bekötés és fogyasztás), installáció fehér falakkal (2,5 m magas), szőnyegezés, frízfelirat (sarokstand esetén 2 db), 3 m2-ként 1 db spotlámpa, 1 db dugaszoló aljzat 8 kiállással, 2 db szék, 1 db fogas, 2 db szemetes, 1 db asztal 4 db székkel, 2 db nyitott információs pult egy polccal, 3 db babzsák fotellel, 2 db nyitott információs pult egy polccal, dekorálással. Polcos állvány szóróanyagok és kiadványok kihelyezésére (prospektus tartó). Zárható raktár 4 polcos épített állvánnyal</t>
    </r>
  </si>
  <si>
    <r>
      <rPr>
        <b/>
        <sz val="10"/>
        <rFont val="Verdana"/>
        <family val="2"/>
      </rPr>
      <t>Rendezvényeken, kiállításokon való részvétel (3-4 napos) -</t>
    </r>
    <r>
      <rPr>
        <sz val="10"/>
        <rFont val="Verdana"/>
        <family val="2"/>
        <charset val="238"/>
      </rPr>
      <t xml:space="preserve"> szervezés és lebonyolítás: egyeztetés a rendezvényhelyszínnel, terület bérlése és előkészítése, kétszeri helyszínbejárás, alapdekoráció helyszínre szállítása és elszállítása, standra történő felszerelése. Egyedi stand építtetése (alapterület: min. 30 m2, max. 40 m2), arculatozása, berendezése.
Minimális berendezés és technika: WIFI, 2 db laptop, 2 db 82 cm képátlós LED TV (USB porttal ellátva, Full HD megjelenítés, .jpg kép lejátszásra és USB-ről videó (.avi, .mpg, .mkv) és .ppt, .pptx lejátszásra alkalmas, távvezérlővel, beépített hangszóróval), helyszínre szállítása vagy bérlése, beüzemelése, és felállítása, áramellátás (bekötés és fogyasztás), installáció fehér falakkal (2,5 m magas), szőnyegezés, frízfelirat (sarokstand esetén 2 db), 3 m2-ként 1 db spotlámpa, 1 db dugaszoló aljzat 8 kiállással, 2 db szék, 1 db fogas, 2 db szemetes, 1 db asztal 4 db székkel, 2 db nyitott információs pult egy polccal, 3 db babzsák fotellel, 2 db nyitott információs pult egy polccal, dekorálással. Polcos állvány szóróanyagok és kiadványok kihelyezésére (prospektus tartó). Zárható raktár 4 polcos épített állvánnyal</t>
    </r>
  </si>
  <si>
    <t xml:space="preserve">A táblázat kitöltése a sárga színű cellák kitöltésével végezhető! Helyszín előre nem meghatározható! Olyan rendezvény árakat kérünk megadni, amelyek az ország bármely részén, bármikor, a megadott kategóriában, az Ajánlatkérő által igényelt helyszín esetén is, kiszállítással, valamint a szükséges eszközök díjával együtt érvényesek a szerződés teljes időtartama alatt! </t>
  </si>
  <si>
    <t>82 cm képátlós LED TV (USB porttal ellátva, Full HD megjelenítés, .jpg kép lejátszásra és USB-ről videó (.avi, .mpg, .mkv) és .ppt, .pptx lejátszásra alkalmas, távvezérlővel, beépített hangszóróval)</t>
  </si>
  <si>
    <t>Projektor, min. 5500 ansi lumen fényerősségű, HDMI csatlakozóval, kábellel</t>
  </si>
  <si>
    <t>Vetítővászon I. (kb. 175x235 cm-es vászonnal)</t>
  </si>
  <si>
    <t>Vetítővászon II. (kb. 300x400 cm-es vászonnal)</t>
  </si>
  <si>
    <t>Laptop (két évnél nem régebbi gyártmányú laptop, WIFI képes, min. 15 colos kijelzővel, HDMI csatlakozóval, legalább tisztán 3 órás akkumulátoros üzemidővel, Full HD videók lejátszára alkalmas, windows 7/windows 10 operációs rendszerrel, 2010-es vagy újabb Microsoft Office irodai alkalmazásokkal, tápegységgel, kábellel)</t>
  </si>
  <si>
    <t>Távegér prezentáció léptetéséhez, az igényelt laptoppal kompatibilis</t>
  </si>
  <si>
    <t>Laser pointer</t>
  </si>
  <si>
    <t>Kontroll min. 21 colos LED monitor az előadó számára, prezentáció léptetővel</t>
  </si>
  <si>
    <t>Hangrögzítés - az igényelt alaphangosítást kiegészítő technikával megoldva</t>
  </si>
  <si>
    <t>Mobil mikrofon vevőegységgel</t>
  </si>
  <si>
    <t>Push to talk mikrofon</t>
  </si>
  <si>
    <t>Árajánlat megadásának módja</t>
  </si>
  <si>
    <t>A táblázat kitöltése a sárga színű cellák kitöltésével végezhető! Az árakat a jelölt mennyiségekre kérjük megadni. A  "4. Rendezvények szervezése" és "5. Rendezvényeken részvétel" elnevezésű munkalapjain felsorolt technikai eszközökön felül, az esetlegesen felmerülő többletmennyiség lerendelése.</t>
  </si>
  <si>
    <t>Ft/db</t>
  </si>
  <si>
    <t>Ft/db/óra</t>
  </si>
  <si>
    <t>Ft/db/nap</t>
  </si>
  <si>
    <t>Ft/óra</t>
  </si>
  <si>
    <t>Ft/nap</t>
  </si>
  <si>
    <t xml:space="preserve">3x4m-es LED fal a szükséges technikai kiegészítőkkel </t>
  </si>
  <si>
    <t>Ft/db/nap)</t>
  </si>
  <si>
    <t>Projektor, min. 7500 ansi lumen fényerősségű, HDMI csatlakozóval, kábellel</t>
  </si>
  <si>
    <t>Vetítővászon nagyméretű min 16:9 képarány (wide screen format)</t>
  </si>
  <si>
    <t>Fotódokumentáció rendezvényhez (fotós díjazása, elkészült felvételek ftp-n keresztüli elérésével az eseménytől számított 1 napon belül)</t>
  </si>
  <si>
    <t>Videófelvétel készítése az eseményről</t>
  </si>
  <si>
    <t>Csiptetős mikrofon vevőegységgel</t>
  </si>
  <si>
    <t>Shure ULX pro mikroport + DPA  mikrofon</t>
  </si>
  <si>
    <t>Shure MX412 pulpitus mikrofon</t>
  </si>
  <si>
    <t>Ft/30 db/nap</t>
  </si>
  <si>
    <t>Ft/50 db/nap</t>
  </si>
  <si>
    <t>Ft/100 db/nap</t>
  </si>
  <si>
    <t>Ft/4 db/nap</t>
  </si>
  <si>
    <t>Ft/2 db/nap</t>
  </si>
  <si>
    <t>Média box (hangszétosztó)</t>
  </si>
  <si>
    <t>Ft/alkalom</t>
  </si>
  <si>
    <t>Látványterv készítés</t>
  </si>
  <si>
    <t>7. Berendezés, kiállítási installáció, dekoráció beszerzése, gyártása, építése egyedi igények szerint</t>
  </si>
  <si>
    <t>Megállítótábla, A/1 álló, kültéri, fém keretes, plexi borítású, belső nyomat nélkül (a nyomat becsúsztatható a plexi mögé)</t>
  </si>
  <si>
    <t>megállítótábla, A/2 álló, kültéri, fém keretes, plexi borítású, belső nyomat nélkül (a nyomat becsúsztatható a plexi mögé)</t>
  </si>
  <si>
    <t>irányító tábla, A/3 fekvő, alukeretes, plexi borítású, belső nyomat nélkül (a nyomat becsúsztatható a plexi mögé)</t>
  </si>
  <si>
    <t>plexi tábla (2 mm vastag)</t>
  </si>
  <si>
    <t>fekete öntapadós krétafólia</t>
  </si>
  <si>
    <t>mdf lap posztamens, egyedi gyártmánytervek alapján, méret: 60 x 60 x 60 cm</t>
  </si>
  <si>
    <t>mdf lap posztamens, egyedi gyártmánytervek alapján, méret: 100 x 30 x 30 cm</t>
  </si>
  <si>
    <t>mdf lap posztamens, egyedi gyártmánytervek alapján, méret: 90 x 60 x 60 cm</t>
  </si>
  <si>
    <t>mdf lap paravánfal, egyedi gyártmánytervek alapján, méret: 250 x 10 x 120 cm</t>
  </si>
  <si>
    <t>3 mm vastag habosított PVC lemez</t>
  </si>
  <si>
    <t>5 mm vastag habosított PVC lemez</t>
  </si>
  <si>
    <t>10 mm vastag habosított PVC lemez</t>
  </si>
  <si>
    <t>vágott vinyl fólia, különböző színben, grafikai terv alapján vágva</t>
  </si>
  <si>
    <t>üveg képkeret, A/4</t>
  </si>
  <si>
    <t>üveg képkeret, A/3</t>
  </si>
  <si>
    <t>üveg képkeret, A/2</t>
  </si>
  <si>
    <t>üveg képkeret, A/1</t>
  </si>
  <si>
    <t>üveg képkeret, A/0</t>
  </si>
  <si>
    <t>fehér 10 mm-es habkarton (sintrex), 100 x 140 cm</t>
  </si>
  <si>
    <t>fehér 5 mm-es habkarton (sintrex), 100 x 140 cm</t>
  </si>
  <si>
    <t>fehér 3 mm-es habkarton (sintrex), 100 x 140 cm</t>
  </si>
  <si>
    <t>élővirág alapú asztali dísz főasztalra</t>
  </si>
  <si>
    <t>kis asztalközépdísz könyöklőasztalra</t>
  </si>
  <si>
    <t>úszómécses üveggömbben virágokkal könyöklő asztalra</t>
  </si>
  <si>
    <t>flipchart tábla típustól függően papírral, tollakkal és törlővel</t>
  </si>
  <si>
    <t xml:space="preserve">előadói pulpitus, plexi </t>
  </si>
  <si>
    <t>paraván, 1x2 m, tűzhető textil</t>
  </si>
  <si>
    <t xml:space="preserve">bankettszék </t>
  </si>
  <si>
    <t>könyöklő bárasztal kerek asztallappal (min. 60 cm átmérőjű, egyszerre 5 fő kényelmes étkezésére alkalmas)</t>
  </si>
  <si>
    <t>táblaasztal (180*80 cm)</t>
  </si>
  <si>
    <t>körasztal (2 m átmérőjű)</t>
  </si>
  <si>
    <t>székszoknya</t>
  </si>
  <si>
    <t>terítő könyöklőre/spandex huzat (min. 60 cm átmérőjű)</t>
  </si>
  <si>
    <t>asztalterítő (180*80 cm-es táblaasztalra)</t>
  </si>
  <si>
    <t>asztalterítő (2 m átmérőjű körasztalra)</t>
  </si>
  <si>
    <t>Ft/m2</t>
  </si>
  <si>
    <t>8. Szervezési és lebonyolítási díj</t>
  </si>
  <si>
    <t>Szállítás (5 tonnás teherautóval, rakodással) Ft/km</t>
  </si>
  <si>
    <t>Ft/fő/nap</t>
  </si>
  <si>
    <t>Ft/fő/óra</t>
  </si>
  <si>
    <t>Ft/100 főre/nap</t>
  </si>
  <si>
    <t>Ft/200 főre/nap</t>
  </si>
  <si>
    <t>Ft/400 főre/nap</t>
  </si>
  <si>
    <t>Ft/50 főre/nap</t>
  </si>
  <si>
    <t>Ft/km</t>
  </si>
  <si>
    <t>Rendezvény csoportvezető</t>
  </si>
  <si>
    <t>Rendezvény menedzser</t>
  </si>
  <si>
    <t xml:space="preserve">Rendezvény asszisztens </t>
  </si>
  <si>
    <t>Rendezvény asszisztens (házon belüli bekészítéskhez kapcsolódóan)</t>
  </si>
  <si>
    <t>Műszaki vezető (technika)</t>
  </si>
  <si>
    <t>Hangtechnikus</t>
  </si>
  <si>
    <t xml:space="preserve">Technikusi felügyelet </t>
  </si>
  <si>
    <t>Dekoratőr</t>
  </si>
  <si>
    <t>Hostess</t>
  </si>
  <si>
    <t>Takarító személyzet</t>
  </si>
  <si>
    <t>Parkolás irányító személyzet</t>
  </si>
  <si>
    <t>Pakoló/Berendező</t>
  </si>
  <si>
    <t>Helyszíni lebonyolító</t>
  </si>
  <si>
    <t>Ft/fő/nap/stand</t>
  </si>
  <si>
    <t>Kültéri 0-24 órás biztonsági szolgálat</t>
  </si>
  <si>
    <t>Beltéri biztonsági szolgálat</t>
  </si>
  <si>
    <t>Ruhatári szolgálat</t>
  </si>
  <si>
    <t>Megvásárlási ár!</t>
  </si>
  <si>
    <t>Bérlési ár!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</si>
</sst>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0\ &quot;Ft&quot;"/>
    <numFmt numFmtId="165" formatCode="_-* #,##0\ _F_t_-;\-* #,##0\ _F_t_-;_-* &quot;-&quot;??\ _F_t_-;_-@_-"/>
  </numFmts>
  <fonts count="13" x14ac:knownFonts="1">
    <font>
      <sz val="10"/>
      <name val="Arial"/>
    </font>
    <font>
      <sz val="8"/>
      <name val="Arial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Arial"/>
      <family val="2"/>
      <charset val="238"/>
    </font>
    <font>
      <sz val="10"/>
      <color rgb="FF242021"/>
      <name val="Verdana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sz val="10"/>
      <name val="Palatino Linotype"/>
      <family val="1"/>
      <charset val="238"/>
    </font>
    <font>
      <sz val="10"/>
      <color theme="1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 applyBorder="1" applyAlignment="1" applyProtection="1">
      <alignment vertical="top" wrapText="1"/>
      <protection hidden="1"/>
    </xf>
    <xf numFmtId="3" fontId="3" fillId="0" borderId="0" xfId="0" applyNumberFormat="1" applyFont="1" applyFill="1" applyBorder="1" applyAlignment="1" applyProtection="1">
      <alignment vertical="top" wrapText="1"/>
      <protection hidden="1"/>
    </xf>
    <xf numFmtId="0" fontId="4" fillId="0" borderId="0" xfId="0" applyFont="1" applyAlignment="1" applyProtection="1">
      <alignment vertical="top" wrapText="1"/>
    </xf>
    <xf numFmtId="0" fontId="4" fillId="0" borderId="2" xfId="0" applyFont="1" applyFill="1" applyBorder="1" applyAlignment="1" applyProtection="1">
      <alignment vertical="top" wrapText="1"/>
      <protection hidden="1"/>
    </xf>
    <xf numFmtId="0" fontId="4" fillId="0" borderId="0" xfId="0" applyFont="1"/>
    <xf numFmtId="0" fontId="5" fillId="0" borderId="0" xfId="0" applyFont="1"/>
    <xf numFmtId="164" fontId="4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164" fontId="4" fillId="5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164" fontId="4" fillId="4" borderId="2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center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164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0" fontId="4" fillId="6" borderId="0" xfId="0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9" fontId="4" fillId="4" borderId="2" xfId="0" applyNumberFormat="1" applyFont="1" applyFill="1" applyBorder="1" applyAlignment="1">
      <alignment horizontal="right" vertical="center" wrapText="1"/>
    </xf>
    <xf numFmtId="165" fontId="4" fillId="4" borderId="3" xfId="1" applyNumberFormat="1" applyFont="1" applyFill="1" applyBorder="1" applyAlignment="1">
      <alignment horizontal="right" vertical="center" wrapText="1"/>
    </xf>
    <xf numFmtId="165" fontId="4" fillId="4" borderId="4" xfId="1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 applyProtection="1">
      <alignment vertical="top" wrapText="1"/>
      <protection hidden="1"/>
    </xf>
    <xf numFmtId="0" fontId="4" fillId="0" borderId="2" xfId="0" applyFont="1" applyFill="1" applyBorder="1" applyAlignment="1">
      <alignment horizontal="left" vertical="top" wrapText="1"/>
    </xf>
    <xf numFmtId="3" fontId="4" fillId="4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vertical="top" wrapText="1"/>
    </xf>
    <xf numFmtId="164" fontId="4" fillId="3" borderId="2" xfId="0" applyNumberFormat="1" applyFont="1" applyFill="1" applyBorder="1" applyAlignment="1" applyProtection="1">
      <alignment vertical="center" wrapText="1"/>
      <protection locked="0"/>
    </xf>
    <xf numFmtId="164" fontId="4" fillId="3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165" fontId="3" fillId="7" borderId="3" xfId="1" applyNumberFormat="1" applyFont="1" applyFill="1" applyBorder="1" applyAlignment="1">
      <alignment horizontal="right" vertical="center" wrapText="1"/>
    </xf>
    <xf numFmtId="3" fontId="3" fillId="7" borderId="2" xfId="0" applyNumberFormat="1" applyFont="1" applyFill="1" applyBorder="1" applyAlignment="1">
      <alignment horizontal="right" vertical="center" wrapText="1"/>
    </xf>
    <xf numFmtId="165" fontId="3" fillId="7" borderId="7" xfId="1" applyNumberFormat="1" applyFont="1" applyFill="1" applyBorder="1" applyAlignment="1">
      <alignment horizontal="right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 applyProtection="1">
      <alignment horizontal="center" vertical="center" wrapText="1"/>
      <protection hidden="1"/>
    </xf>
    <xf numFmtId="0" fontId="3" fillId="2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</xf>
    <xf numFmtId="0" fontId="8" fillId="0" borderId="20" xfId="0" applyFont="1" applyBorder="1" applyAlignment="1" applyProtection="1">
      <alignment vertical="center" wrapText="1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 vertical="center" wrapText="1"/>
      <protection hidden="1"/>
    </xf>
    <xf numFmtId="0" fontId="8" fillId="0" borderId="19" xfId="0" applyFont="1" applyBorder="1" applyAlignment="1" applyProtection="1">
      <alignment vertical="center" wrapText="1"/>
      <protection hidden="1"/>
    </xf>
    <xf numFmtId="0" fontId="8" fillId="0" borderId="19" xfId="0" applyFont="1" applyFill="1" applyBorder="1" applyAlignment="1" applyProtection="1">
      <alignment vertical="center" wrapText="1"/>
      <protection hidden="1"/>
    </xf>
    <xf numFmtId="0" fontId="8" fillId="0" borderId="19" xfId="0" applyFont="1" applyFill="1" applyBorder="1" applyAlignment="1" applyProtection="1">
      <alignment horizontal="left" vertical="center" wrapText="1"/>
      <protection hidden="1"/>
    </xf>
    <xf numFmtId="0" fontId="8" fillId="0" borderId="19" xfId="0" applyFont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164" fontId="4" fillId="3" borderId="9" xfId="0" applyNumberFormat="1" applyFont="1" applyFill="1" applyBorder="1" applyAlignment="1" applyProtection="1">
      <alignment horizontal="right" vertical="center" wrapText="1"/>
      <protection hidden="1"/>
    </xf>
    <xf numFmtId="0" fontId="2" fillId="7" borderId="14" xfId="0" applyFont="1" applyFill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2" fillId="7" borderId="3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 applyProtection="1">
      <alignment horizontal="center" vertical="center" wrapText="1"/>
      <protection hidden="1"/>
    </xf>
    <xf numFmtId="0" fontId="4" fillId="7" borderId="2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3" fillId="7" borderId="10" xfId="0" applyFont="1" applyFill="1" applyBorder="1" applyAlignment="1" applyProtection="1">
      <alignment horizontal="center" vertical="center" wrapText="1"/>
      <protection hidden="1"/>
    </xf>
    <xf numFmtId="0" fontId="3" fillId="7" borderId="11" xfId="0" applyFont="1" applyFill="1" applyBorder="1" applyAlignment="1" applyProtection="1">
      <alignment horizontal="center" vertical="center" wrapText="1"/>
      <protection hidden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2" fillId="7" borderId="17" xfId="0" applyFont="1" applyFill="1" applyBorder="1" applyAlignment="1" applyProtection="1">
      <alignment horizontal="center" vertical="center" wrapText="1"/>
      <protection hidden="1"/>
    </xf>
    <xf numFmtId="0" fontId="2" fillId="7" borderId="18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 wrapText="1"/>
    </xf>
    <xf numFmtId="9" fontId="2" fillId="7" borderId="5" xfId="0" applyNumberFormat="1" applyFont="1" applyFill="1" applyBorder="1" applyAlignment="1">
      <alignment horizontal="center" vertical="center" wrapText="1"/>
    </xf>
    <xf numFmtId="9" fontId="2" fillId="7" borderId="2" xfId="0" applyNumberFormat="1" applyFont="1" applyFill="1" applyBorder="1" applyAlignment="1">
      <alignment horizontal="center" vertical="center" wrapText="1"/>
    </xf>
    <xf numFmtId="0" fontId="2" fillId="7" borderId="21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3" fillId="7" borderId="22" xfId="0" applyFont="1" applyFill="1" applyBorder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 applyProtection="1">
      <alignment horizontal="center" vertical="center" wrapText="1"/>
      <protection hidden="1"/>
    </xf>
    <xf numFmtId="0" fontId="0" fillId="7" borderId="2" xfId="0" applyFill="1" applyBorder="1" applyAlignment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  <protection hidden="1"/>
    </xf>
    <xf numFmtId="0" fontId="3" fillId="7" borderId="8" xfId="0" applyFont="1" applyFill="1" applyBorder="1" applyAlignment="1" applyProtection="1">
      <alignment horizontal="center" vertical="center" wrapText="1"/>
      <protection hidden="1"/>
    </xf>
    <xf numFmtId="0" fontId="3" fillId="7" borderId="9" xfId="0" applyFont="1" applyFill="1" applyBorder="1" applyAlignment="1" applyProtection="1">
      <alignment horizontal="center" vertical="center" wrapText="1"/>
      <protection hidden="1"/>
    </xf>
    <xf numFmtId="0" fontId="2" fillId="7" borderId="3" xfId="0" applyFont="1" applyFill="1" applyBorder="1" applyAlignment="1" applyProtection="1">
      <alignment horizontal="center" vertical="center" wrapText="1"/>
      <protection hidden="1"/>
    </xf>
    <xf numFmtId="0" fontId="2" fillId="7" borderId="9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4" fillId="0" borderId="16" xfId="0" applyFont="1" applyBorder="1" applyAlignment="1" applyProtection="1">
      <alignment horizontal="left" vertical="center" wrapText="1"/>
      <protection hidden="1"/>
    </xf>
    <xf numFmtId="0" fontId="4" fillId="0" borderId="15" xfId="0" applyFont="1" applyBorder="1" applyAlignment="1" applyProtection="1">
      <alignment horizontal="left" vertical="center" wrapText="1"/>
      <protection hidden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="80" zoomScaleNormal="80" zoomScaleSheetLayoutView="100" workbookViewId="0">
      <selection activeCell="A3" sqref="A3"/>
    </sheetView>
  </sheetViews>
  <sheetFormatPr defaultColWidth="9.109375" defaultRowHeight="12.6" x14ac:dyDescent="0.2"/>
  <cols>
    <col min="1" max="1" width="107.44140625" style="6" customWidth="1"/>
    <col min="2" max="2" width="14.44140625" style="6" bestFit="1" customWidth="1"/>
    <col min="3" max="3" width="13.33203125" style="6" bestFit="1" customWidth="1"/>
    <col min="4" max="4" width="17" style="6" customWidth="1"/>
    <col min="5" max="5" width="19.109375" style="6" customWidth="1"/>
    <col min="6" max="6" width="19.44140625" style="6" bestFit="1" customWidth="1"/>
    <col min="7" max="16384" width="9.109375" style="6"/>
  </cols>
  <sheetData>
    <row r="1" spans="1:9" x14ac:dyDescent="0.2">
      <c r="A1" s="38" t="s">
        <v>32</v>
      </c>
      <c r="B1" s="78" t="s">
        <v>46</v>
      </c>
      <c r="C1" s="79"/>
      <c r="D1" s="80"/>
      <c r="E1" s="81" t="s">
        <v>26</v>
      </c>
      <c r="F1" s="78" t="s">
        <v>27</v>
      </c>
      <c r="G1" s="25"/>
    </row>
    <row r="2" spans="1:9" x14ac:dyDescent="0.2">
      <c r="A2" s="38" t="s">
        <v>1</v>
      </c>
      <c r="B2" s="39" t="s">
        <v>7</v>
      </c>
      <c r="C2" s="39" t="s">
        <v>8</v>
      </c>
      <c r="D2" s="40" t="s">
        <v>16</v>
      </c>
      <c r="E2" s="81"/>
      <c r="F2" s="78"/>
      <c r="G2" s="26"/>
    </row>
    <row r="3" spans="1:9" ht="163.80000000000001" x14ac:dyDescent="0.2">
      <c r="A3" s="49" t="s">
        <v>42</v>
      </c>
      <c r="B3" s="8"/>
      <c r="C3" s="8"/>
      <c r="D3" s="15" t="e">
        <f t="shared" ref="D3:D6" si="0">AVERAGE(B3:C3)</f>
        <v>#DIV/0!</v>
      </c>
      <c r="E3" s="28">
        <v>1</v>
      </c>
      <c r="F3" s="29" t="e">
        <f t="shared" ref="F3:F6" si="1">D3*E3</f>
        <v>#DIV/0!</v>
      </c>
      <c r="G3" s="26"/>
    </row>
    <row r="4" spans="1:9" ht="201.6" x14ac:dyDescent="0.2">
      <c r="A4" s="50" t="s">
        <v>43</v>
      </c>
      <c r="B4" s="8"/>
      <c r="C4" s="8"/>
      <c r="D4" s="15" t="e">
        <f t="shared" si="0"/>
        <v>#DIV/0!</v>
      </c>
      <c r="E4" s="28">
        <v>1.3</v>
      </c>
      <c r="F4" s="29" t="e">
        <f t="shared" si="1"/>
        <v>#DIV/0!</v>
      </c>
      <c r="G4" s="26"/>
    </row>
    <row r="5" spans="1:9" ht="163.80000000000001" x14ac:dyDescent="0.2">
      <c r="A5" s="50" t="s">
        <v>44</v>
      </c>
      <c r="B5" s="8"/>
      <c r="C5" s="8"/>
      <c r="D5" s="15" t="e">
        <f t="shared" si="0"/>
        <v>#DIV/0!</v>
      </c>
      <c r="E5" s="28">
        <v>1</v>
      </c>
      <c r="F5" s="29" t="e">
        <f t="shared" si="1"/>
        <v>#DIV/0!</v>
      </c>
      <c r="G5" s="26"/>
    </row>
    <row r="6" spans="1:9" ht="201.6" x14ac:dyDescent="0.2">
      <c r="A6" s="50" t="s">
        <v>45</v>
      </c>
      <c r="B6" s="8"/>
      <c r="C6" s="8"/>
      <c r="D6" s="15" t="e">
        <f t="shared" si="0"/>
        <v>#DIV/0!</v>
      </c>
      <c r="E6" s="28">
        <v>1.3</v>
      </c>
      <c r="F6" s="29" t="e">
        <f t="shared" si="1"/>
        <v>#DIV/0!</v>
      </c>
      <c r="G6" s="26"/>
    </row>
    <row r="7" spans="1:9" s="10" customFormat="1" ht="210" customHeight="1" x14ac:dyDescent="0.25">
      <c r="A7" s="11" t="s">
        <v>34</v>
      </c>
      <c r="B7" s="8"/>
      <c r="C7" s="8"/>
      <c r="D7" s="15" t="e">
        <f>AVERAGE(B7:C7)</f>
        <v>#DIV/0!</v>
      </c>
      <c r="E7" s="28">
        <v>2</v>
      </c>
      <c r="F7" s="29" t="e">
        <f>D7*E7</f>
        <v>#DIV/0!</v>
      </c>
      <c r="G7" s="27"/>
      <c r="I7" s="14"/>
    </row>
    <row r="8" spans="1:9" s="10" customFormat="1" ht="203.4" customHeight="1" x14ac:dyDescent="0.25">
      <c r="A8" s="17" t="s">
        <v>35</v>
      </c>
      <c r="B8" s="8"/>
      <c r="C8" s="8"/>
      <c r="D8" s="15" t="e">
        <f t="shared" ref="D8:D23" si="2">AVERAGE(B8:C8)</f>
        <v>#DIV/0!</v>
      </c>
      <c r="E8" s="28">
        <v>1.5</v>
      </c>
      <c r="F8" s="29" t="e">
        <f t="shared" ref="F8:F23" si="3">D8*E8</f>
        <v>#DIV/0!</v>
      </c>
      <c r="G8" s="27"/>
    </row>
    <row r="9" spans="1:9" s="10" customFormat="1" ht="212.4" customHeight="1" x14ac:dyDescent="0.25">
      <c r="A9" s="11" t="s">
        <v>36</v>
      </c>
      <c r="B9" s="8"/>
      <c r="C9" s="8"/>
      <c r="D9" s="15" t="e">
        <f t="shared" si="2"/>
        <v>#DIV/0!</v>
      </c>
      <c r="E9" s="28">
        <v>1.6</v>
      </c>
      <c r="F9" s="29" t="e">
        <f t="shared" si="3"/>
        <v>#DIV/0!</v>
      </c>
      <c r="G9" s="27"/>
    </row>
    <row r="10" spans="1:9" s="10" customFormat="1" ht="212.4" customHeight="1" x14ac:dyDescent="0.25">
      <c r="A10" s="11" t="s">
        <v>37</v>
      </c>
      <c r="B10" s="8"/>
      <c r="C10" s="8"/>
      <c r="D10" s="15" t="e">
        <f t="shared" si="2"/>
        <v>#DIV/0!</v>
      </c>
      <c r="E10" s="28">
        <v>1.5</v>
      </c>
      <c r="F10" s="29" t="e">
        <f t="shared" si="3"/>
        <v>#DIV/0!</v>
      </c>
      <c r="G10" s="27"/>
    </row>
    <row r="11" spans="1:9" s="10" customFormat="1" ht="216" customHeight="1" x14ac:dyDescent="0.25">
      <c r="A11" s="48" t="s">
        <v>38</v>
      </c>
      <c r="B11" s="8"/>
      <c r="C11" s="8"/>
      <c r="D11" s="15" t="e">
        <f t="shared" si="2"/>
        <v>#DIV/0!</v>
      </c>
      <c r="E11" s="28">
        <v>1.5</v>
      </c>
      <c r="F11" s="29" t="e">
        <f t="shared" si="3"/>
        <v>#DIV/0!</v>
      </c>
      <c r="G11" s="27"/>
    </row>
    <row r="12" spans="1:9" s="10" customFormat="1" ht="214.2" customHeight="1" x14ac:dyDescent="0.25">
      <c r="A12" s="11" t="s">
        <v>39</v>
      </c>
      <c r="B12" s="8"/>
      <c r="C12" s="8"/>
      <c r="D12" s="15" t="e">
        <f t="shared" si="2"/>
        <v>#DIV/0!</v>
      </c>
      <c r="E12" s="28">
        <v>1.1000000000000001</v>
      </c>
      <c r="F12" s="29" t="e">
        <f t="shared" si="3"/>
        <v>#DIV/0!</v>
      </c>
      <c r="G12" s="27"/>
    </row>
    <row r="13" spans="1:9" s="10" customFormat="1" ht="201.6" x14ac:dyDescent="0.25">
      <c r="A13" s="11" t="s">
        <v>40</v>
      </c>
      <c r="B13" s="8"/>
      <c r="C13" s="8"/>
      <c r="D13" s="15" t="e">
        <f t="shared" si="2"/>
        <v>#DIV/0!</v>
      </c>
      <c r="E13" s="28">
        <v>1.5</v>
      </c>
      <c r="F13" s="29" t="e">
        <f t="shared" si="3"/>
        <v>#DIV/0!</v>
      </c>
      <c r="G13" s="27"/>
    </row>
    <row r="14" spans="1:9" s="10" customFormat="1" ht="210" customHeight="1" x14ac:dyDescent="0.25">
      <c r="A14" s="11" t="s">
        <v>41</v>
      </c>
      <c r="B14" s="8"/>
      <c r="C14" s="8"/>
      <c r="D14" s="15" t="e">
        <f t="shared" si="2"/>
        <v>#DIV/0!</v>
      </c>
      <c r="E14" s="28">
        <v>1.2</v>
      </c>
      <c r="F14" s="29" t="e">
        <f t="shared" si="3"/>
        <v>#DIV/0!</v>
      </c>
      <c r="G14" s="27"/>
    </row>
    <row r="15" spans="1:9" x14ac:dyDescent="0.2">
      <c r="A15" s="16" t="s">
        <v>14</v>
      </c>
      <c r="B15" s="8"/>
      <c r="C15" s="8"/>
      <c r="D15" s="15" t="e">
        <f t="shared" si="2"/>
        <v>#DIV/0!</v>
      </c>
      <c r="E15" s="28">
        <v>1.5</v>
      </c>
      <c r="F15" s="29" t="e">
        <f t="shared" si="3"/>
        <v>#DIV/0!</v>
      </c>
      <c r="G15" s="26"/>
    </row>
    <row r="16" spans="1:9" x14ac:dyDescent="0.2">
      <c r="A16" s="18" t="s">
        <v>3</v>
      </c>
      <c r="B16" s="8"/>
      <c r="C16" s="8"/>
      <c r="D16" s="15" t="e">
        <f t="shared" si="2"/>
        <v>#DIV/0!</v>
      </c>
      <c r="E16" s="28">
        <v>1.6</v>
      </c>
      <c r="F16" s="29" t="e">
        <f t="shared" si="3"/>
        <v>#DIV/0!</v>
      </c>
      <c r="G16" s="26"/>
    </row>
    <row r="17" spans="1:7" x14ac:dyDescent="0.2">
      <c r="A17" s="16" t="s">
        <v>2</v>
      </c>
      <c r="B17" s="8"/>
      <c r="C17" s="8"/>
      <c r="D17" s="15" t="e">
        <f t="shared" si="2"/>
        <v>#DIV/0!</v>
      </c>
      <c r="E17" s="28">
        <v>1.8</v>
      </c>
      <c r="F17" s="29" t="e">
        <f t="shared" si="3"/>
        <v>#DIV/0!</v>
      </c>
      <c r="G17" s="26"/>
    </row>
    <row r="18" spans="1:7" x14ac:dyDescent="0.2">
      <c r="A18" s="18" t="s">
        <v>15</v>
      </c>
      <c r="B18" s="8"/>
      <c r="C18" s="8"/>
      <c r="D18" s="15" t="e">
        <f t="shared" si="2"/>
        <v>#DIV/0!</v>
      </c>
      <c r="E18" s="28">
        <v>2</v>
      </c>
      <c r="F18" s="29" t="e">
        <f t="shared" si="3"/>
        <v>#DIV/0!</v>
      </c>
      <c r="G18" s="26"/>
    </row>
    <row r="19" spans="1:7" ht="25.2" x14ac:dyDescent="0.2">
      <c r="A19" s="19" t="s">
        <v>4</v>
      </c>
      <c r="B19" s="8"/>
      <c r="C19" s="8"/>
      <c r="D19" s="15" t="e">
        <f t="shared" si="2"/>
        <v>#DIV/0!</v>
      </c>
      <c r="E19" s="28">
        <v>2</v>
      </c>
      <c r="F19" s="29" t="e">
        <f t="shared" si="3"/>
        <v>#DIV/0!</v>
      </c>
      <c r="G19" s="26"/>
    </row>
    <row r="20" spans="1:7" ht="25.2" x14ac:dyDescent="0.2">
      <c r="A20" s="19" t="s">
        <v>5</v>
      </c>
      <c r="B20" s="8"/>
      <c r="C20" s="8"/>
      <c r="D20" s="15" t="e">
        <f t="shared" si="2"/>
        <v>#DIV/0!</v>
      </c>
      <c r="E20" s="28">
        <v>2</v>
      </c>
      <c r="F20" s="29" t="e">
        <f t="shared" si="3"/>
        <v>#DIV/0!</v>
      </c>
      <c r="G20" s="26"/>
    </row>
    <row r="21" spans="1:7" x14ac:dyDescent="0.2">
      <c r="A21" s="13" t="s">
        <v>22</v>
      </c>
      <c r="B21" s="8"/>
      <c r="C21" s="8"/>
      <c r="D21" s="15" t="e">
        <f t="shared" si="2"/>
        <v>#DIV/0!</v>
      </c>
      <c r="E21" s="28">
        <v>1.5</v>
      </c>
      <c r="F21" s="29" t="e">
        <f t="shared" si="3"/>
        <v>#DIV/0!</v>
      </c>
      <c r="G21" s="26"/>
    </row>
    <row r="22" spans="1:7" x14ac:dyDescent="0.2">
      <c r="A22" s="13" t="s">
        <v>23</v>
      </c>
      <c r="B22" s="8"/>
      <c r="C22" s="8"/>
      <c r="D22" s="15" t="e">
        <f t="shared" si="2"/>
        <v>#DIV/0!</v>
      </c>
      <c r="E22" s="28">
        <v>1.4</v>
      </c>
      <c r="F22" s="29" t="e">
        <f t="shared" si="3"/>
        <v>#DIV/0!</v>
      </c>
      <c r="G22" s="26"/>
    </row>
    <row r="23" spans="1:7" x14ac:dyDescent="0.2">
      <c r="A23" s="13" t="s">
        <v>24</v>
      </c>
      <c r="B23" s="8"/>
      <c r="C23" s="8"/>
      <c r="D23" s="15" t="e">
        <f t="shared" si="2"/>
        <v>#DIV/0!</v>
      </c>
      <c r="E23" s="28">
        <v>1.4</v>
      </c>
      <c r="F23" s="29" t="e">
        <f t="shared" si="3"/>
        <v>#DIV/0!</v>
      </c>
      <c r="G23" s="26"/>
    </row>
    <row r="24" spans="1:7" x14ac:dyDescent="0.2">
      <c r="A24" s="83" t="s">
        <v>31</v>
      </c>
      <c r="B24" s="84"/>
      <c r="C24" s="84"/>
      <c r="D24" s="84"/>
      <c r="E24" s="85"/>
      <c r="F24" s="42" t="e">
        <f>SUM(F3:F23)</f>
        <v>#DIV/0!</v>
      </c>
      <c r="G24" s="26"/>
    </row>
    <row r="25" spans="1:7" x14ac:dyDescent="0.2">
      <c r="G25" s="26"/>
    </row>
    <row r="26" spans="1:7" ht="41.25" customHeight="1" x14ac:dyDescent="0.2">
      <c r="A26" s="82" t="s">
        <v>55</v>
      </c>
      <c r="B26" s="82"/>
      <c r="C26" s="82"/>
      <c r="D26" s="82"/>
      <c r="E26" s="82"/>
      <c r="F26" s="82"/>
      <c r="G26" s="26"/>
    </row>
  </sheetData>
  <sheetProtection insertColumns="0" insertRows="0" insertHyperlinks="0" deleteColumns="0" deleteRows="0" sort="0" pivotTables="0"/>
  <mergeCells count="5">
    <mergeCell ref="B1:D1"/>
    <mergeCell ref="E1:E2"/>
    <mergeCell ref="F1:F2"/>
    <mergeCell ref="A26:F26"/>
    <mergeCell ref="A24:E24"/>
  </mergeCells>
  <phoneticPr fontId="1" type="noConversion"/>
  <printOptions horizontalCentered="1"/>
  <pageMargins left="0.78740157480314965" right="0.78740157480314965" top="0.82677165354330717" bottom="0.43307086614173229" header="0.51181102362204722" footer="0.27559055118110237"/>
  <pageSetup paperSize="9" scale="38" fitToHeight="2"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7" zoomScale="80" zoomScaleNormal="80" zoomScaleSheetLayoutView="100" workbookViewId="0">
      <selection activeCell="F9" sqref="F9"/>
    </sheetView>
  </sheetViews>
  <sheetFormatPr defaultColWidth="9.109375" defaultRowHeight="12.6" x14ac:dyDescent="0.2"/>
  <cols>
    <col min="1" max="1" width="90.109375" style="6" customWidth="1"/>
    <col min="2" max="2" width="19.88671875" style="6" customWidth="1"/>
    <col min="3" max="5" width="17" style="6" bestFit="1" customWidth="1"/>
    <col min="6" max="6" width="16.109375" style="6" bestFit="1" customWidth="1"/>
    <col min="7" max="7" width="13.33203125" style="6" customWidth="1"/>
    <col min="8" max="8" width="19.44140625" style="6" customWidth="1"/>
    <col min="9" max="16384" width="9.109375" style="6"/>
  </cols>
  <sheetData>
    <row r="1" spans="1:9" ht="25.2" x14ac:dyDescent="0.2">
      <c r="A1" s="45" t="s">
        <v>47</v>
      </c>
      <c r="B1" s="78" t="s">
        <v>48</v>
      </c>
      <c r="C1" s="79"/>
      <c r="D1" s="80"/>
      <c r="E1" s="81" t="s">
        <v>26</v>
      </c>
      <c r="F1" s="78" t="s">
        <v>27</v>
      </c>
      <c r="G1" s="25"/>
    </row>
    <row r="2" spans="1:9" x14ac:dyDescent="0.2">
      <c r="A2" s="45" t="s">
        <v>1</v>
      </c>
      <c r="B2" s="47" t="s">
        <v>7</v>
      </c>
      <c r="C2" s="47" t="s">
        <v>8</v>
      </c>
      <c r="D2" s="40" t="s">
        <v>16</v>
      </c>
      <c r="E2" s="81"/>
      <c r="F2" s="78"/>
      <c r="G2" s="26"/>
    </row>
    <row r="3" spans="1:9" ht="163.80000000000001" x14ac:dyDescent="0.2">
      <c r="A3" s="51" t="s">
        <v>49</v>
      </c>
      <c r="B3" s="8"/>
      <c r="C3" s="8"/>
      <c r="D3" s="15" t="e">
        <f t="shared" ref="D3:D6" si="0">AVERAGE(B3:C3)</f>
        <v>#DIV/0!</v>
      </c>
      <c r="E3" s="28">
        <v>1.2</v>
      </c>
      <c r="F3" s="29" t="e">
        <f t="shared" ref="F3:F6" si="1">D3*E3</f>
        <v>#DIV/0!</v>
      </c>
      <c r="G3" s="26"/>
    </row>
    <row r="4" spans="1:9" ht="163.80000000000001" x14ac:dyDescent="0.2">
      <c r="A4" s="50" t="s">
        <v>50</v>
      </c>
      <c r="B4" s="8"/>
      <c r="C4" s="8"/>
      <c r="D4" s="15" t="e">
        <f t="shared" si="0"/>
        <v>#DIV/0!</v>
      </c>
      <c r="E4" s="28">
        <v>1.3</v>
      </c>
      <c r="F4" s="29" t="e">
        <f t="shared" si="1"/>
        <v>#DIV/0!</v>
      </c>
      <c r="G4" s="26"/>
    </row>
    <row r="5" spans="1:9" ht="176.4" x14ac:dyDescent="0.2">
      <c r="A5" s="50" t="s">
        <v>51</v>
      </c>
      <c r="B5" s="8"/>
      <c r="C5" s="8"/>
      <c r="D5" s="15" t="e">
        <f t="shared" si="0"/>
        <v>#DIV/0!</v>
      </c>
      <c r="E5" s="28">
        <v>1.4</v>
      </c>
      <c r="F5" s="29" t="e">
        <f t="shared" si="1"/>
        <v>#DIV/0!</v>
      </c>
      <c r="G5" s="26"/>
    </row>
    <row r="6" spans="1:9" ht="176.4" x14ac:dyDescent="0.2">
      <c r="A6" s="50" t="s">
        <v>52</v>
      </c>
      <c r="B6" s="8"/>
      <c r="C6" s="8"/>
      <c r="D6" s="15" t="e">
        <f t="shared" si="0"/>
        <v>#DIV/0!</v>
      </c>
      <c r="E6" s="28">
        <v>1.6</v>
      </c>
      <c r="F6" s="29" t="e">
        <f t="shared" si="1"/>
        <v>#DIV/0!</v>
      </c>
      <c r="G6" s="26"/>
    </row>
    <row r="7" spans="1:9" s="10" customFormat="1" ht="189" x14ac:dyDescent="0.25">
      <c r="A7" s="11" t="s">
        <v>53</v>
      </c>
      <c r="B7" s="8"/>
      <c r="C7" s="8"/>
      <c r="D7" s="15" t="e">
        <f>AVERAGE(B7:C7)</f>
        <v>#DIV/0!</v>
      </c>
      <c r="E7" s="28">
        <v>2</v>
      </c>
      <c r="F7" s="29" t="e">
        <f>D7*E7</f>
        <v>#DIV/0!</v>
      </c>
      <c r="G7" s="27"/>
      <c r="I7" s="14"/>
    </row>
    <row r="8" spans="1:9" s="10" customFormat="1" ht="189" x14ac:dyDescent="0.25">
      <c r="A8" s="17" t="s">
        <v>54</v>
      </c>
      <c r="B8" s="8"/>
      <c r="C8" s="8"/>
      <c r="D8" s="15" t="e">
        <f t="shared" ref="D8" si="2">AVERAGE(B8:C8)</f>
        <v>#DIV/0!</v>
      </c>
      <c r="E8" s="28">
        <v>1.3</v>
      </c>
      <c r="F8" s="29" t="e">
        <f t="shared" ref="F8" si="3">D8*E8</f>
        <v>#DIV/0!</v>
      </c>
      <c r="G8" s="27"/>
    </row>
    <row r="9" spans="1:9" ht="22.2" customHeight="1" x14ac:dyDescent="0.2">
      <c r="A9" s="83" t="s">
        <v>31</v>
      </c>
      <c r="B9" s="84"/>
      <c r="C9" s="84"/>
      <c r="D9" s="84"/>
      <c r="E9" s="85"/>
      <c r="F9" s="42" t="e">
        <f>SUM(F3:F8)</f>
        <v>#DIV/0!</v>
      </c>
      <c r="G9" s="26"/>
    </row>
    <row r="10" spans="1:9" x14ac:dyDescent="0.2">
      <c r="G10" s="26"/>
    </row>
    <row r="11" spans="1:9" ht="41.25" customHeight="1" x14ac:dyDescent="0.2">
      <c r="A11" s="82" t="s">
        <v>55</v>
      </c>
      <c r="B11" s="82"/>
      <c r="C11" s="82"/>
      <c r="D11" s="82"/>
      <c r="E11" s="82"/>
      <c r="F11" s="82"/>
      <c r="G11" s="26"/>
    </row>
    <row r="14" spans="1:9" x14ac:dyDescent="0.2">
      <c r="A14" s="7"/>
    </row>
    <row r="15" spans="1:9" x14ac:dyDescent="0.2">
      <c r="A15" s="7"/>
    </row>
  </sheetData>
  <sheetProtection formatCells="0" formatColumns="0" formatRows="0" insertColumns="0" insertRows="0" insertHyperlinks="0" deleteColumns="0" deleteRows="0" sort="0"/>
  <mergeCells count="5">
    <mergeCell ref="B1:D1"/>
    <mergeCell ref="E1:E2"/>
    <mergeCell ref="F1:F2"/>
    <mergeCell ref="A9:E9"/>
    <mergeCell ref="A11:F11"/>
  </mergeCells>
  <phoneticPr fontId="1" type="noConversion"/>
  <pageMargins left="0.33333333333333331" right="0.41666666666666669" top="0.98425196850393704" bottom="0.98425196850393704" header="0.51181102362204722" footer="0.51181102362204722"/>
  <pageSetup paperSize="9" scale="60"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opLeftCell="A25" workbookViewId="0">
      <selection activeCell="E42" sqref="E42"/>
    </sheetView>
  </sheetViews>
  <sheetFormatPr defaultColWidth="9.109375" defaultRowHeight="12.6" x14ac:dyDescent="0.2"/>
  <cols>
    <col min="1" max="1" width="76.33203125" style="9" customWidth="1"/>
    <col min="2" max="2" width="18.77734375" style="9" customWidth="1"/>
    <col min="3" max="3" width="14.88671875" style="6" customWidth="1"/>
    <col min="4" max="4" width="13.109375" style="6" customWidth="1"/>
    <col min="5" max="5" width="16.6640625" style="6" bestFit="1" customWidth="1"/>
    <col min="6" max="6" width="44.77734375" style="6" customWidth="1"/>
    <col min="7" max="7" width="9.109375" style="6"/>
    <col min="8" max="8" width="62.77734375" style="6" customWidth="1"/>
    <col min="9" max="16384" width="9.109375" style="6"/>
  </cols>
  <sheetData>
    <row r="1" spans="1:6" ht="13.2" customHeight="1" x14ac:dyDescent="0.2">
      <c r="A1" s="96" t="s">
        <v>33</v>
      </c>
      <c r="B1" s="97"/>
      <c r="C1" s="86" t="s">
        <v>30</v>
      </c>
      <c r="D1" s="88" t="s">
        <v>26</v>
      </c>
      <c r="E1" s="89" t="s">
        <v>28</v>
      </c>
    </row>
    <row r="2" spans="1:6" ht="37.799999999999997" x14ac:dyDescent="0.2">
      <c r="A2" s="41" t="s">
        <v>17</v>
      </c>
      <c r="B2" s="52" t="s">
        <v>67</v>
      </c>
      <c r="C2" s="87"/>
      <c r="D2" s="81"/>
      <c r="E2" s="90"/>
      <c r="F2" s="26"/>
    </row>
    <row r="3" spans="1:6" x14ac:dyDescent="0.2">
      <c r="A3" s="21" t="s">
        <v>21</v>
      </c>
      <c r="B3" s="53" t="s">
        <v>69</v>
      </c>
      <c r="C3" s="12"/>
      <c r="D3" s="28">
        <v>1.5</v>
      </c>
      <c r="E3" s="30">
        <f>C3*D3</f>
        <v>0</v>
      </c>
      <c r="F3" s="26"/>
    </row>
    <row r="4" spans="1:6" ht="37.799999999999997" customHeight="1" x14ac:dyDescent="0.2">
      <c r="A4" s="98" t="s">
        <v>56</v>
      </c>
      <c r="B4" s="53" t="s">
        <v>70</v>
      </c>
      <c r="C4" s="20"/>
      <c r="D4" s="28">
        <v>1.5</v>
      </c>
      <c r="E4" s="30">
        <f t="shared" ref="E4:E38" si="0">C4*D4</f>
        <v>0</v>
      </c>
      <c r="F4" s="59"/>
    </row>
    <row r="5" spans="1:6" ht="15" x14ac:dyDescent="0.2">
      <c r="A5" s="99"/>
      <c r="B5" s="53" t="s">
        <v>71</v>
      </c>
      <c r="C5" s="20"/>
      <c r="D5" s="28">
        <v>1.8</v>
      </c>
      <c r="E5" s="30">
        <f t="shared" si="0"/>
        <v>0</v>
      </c>
      <c r="F5" s="59"/>
    </row>
    <row r="6" spans="1:6" ht="15" x14ac:dyDescent="0.2">
      <c r="A6" s="22" t="s">
        <v>74</v>
      </c>
      <c r="B6" s="54" t="s">
        <v>75</v>
      </c>
      <c r="C6" s="20"/>
      <c r="D6" s="28">
        <v>1.4</v>
      </c>
      <c r="E6" s="30">
        <f t="shared" si="0"/>
        <v>0</v>
      </c>
      <c r="F6" s="59"/>
    </row>
    <row r="7" spans="1:6" ht="15" x14ac:dyDescent="0.2">
      <c r="A7" s="100" t="s">
        <v>57</v>
      </c>
      <c r="B7" s="53" t="s">
        <v>70</v>
      </c>
      <c r="C7" s="20"/>
      <c r="D7" s="28">
        <v>1.4</v>
      </c>
      <c r="E7" s="30">
        <f t="shared" si="0"/>
        <v>0</v>
      </c>
      <c r="F7" s="59"/>
    </row>
    <row r="8" spans="1:6" ht="15" x14ac:dyDescent="0.2">
      <c r="A8" s="101"/>
      <c r="B8" s="53" t="s">
        <v>71</v>
      </c>
      <c r="C8" s="20"/>
      <c r="D8" s="28">
        <v>1.5</v>
      </c>
      <c r="E8" s="30">
        <f t="shared" si="0"/>
        <v>0</v>
      </c>
      <c r="F8" s="59"/>
    </row>
    <row r="9" spans="1:6" ht="15" x14ac:dyDescent="0.2">
      <c r="A9" s="100" t="s">
        <v>76</v>
      </c>
      <c r="B9" s="53" t="s">
        <v>70</v>
      </c>
      <c r="C9" s="20"/>
      <c r="D9" s="28">
        <v>1.4</v>
      </c>
      <c r="E9" s="30"/>
      <c r="F9" s="59"/>
    </row>
    <row r="10" spans="1:6" ht="15" x14ac:dyDescent="0.2">
      <c r="A10" s="101"/>
      <c r="B10" s="53" t="s">
        <v>71</v>
      </c>
      <c r="C10" s="20"/>
      <c r="D10" s="28">
        <v>1.5</v>
      </c>
      <c r="E10" s="30"/>
      <c r="F10" s="59"/>
    </row>
    <row r="11" spans="1:6" ht="15" x14ac:dyDescent="0.2">
      <c r="A11" s="100" t="s">
        <v>58</v>
      </c>
      <c r="B11" s="53" t="s">
        <v>70</v>
      </c>
      <c r="C11" s="20"/>
      <c r="D11" s="28">
        <v>1.3</v>
      </c>
      <c r="E11" s="30"/>
      <c r="F11" s="59"/>
    </row>
    <row r="12" spans="1:6" ht="15" x14ac:dyDescent="0.2">
      <c r="A12" s="101"/>
      <c r="B12" s="53" t="s">
        <v>71</v>
      </c>
      <c r="C12" s="20"/>
      <c r="D12" s="28">
        <v>1.5</v>
      </c>
      <c r="E12" s="30"/>
      <c r="F12" s="59"/>
    </row>
    <row r="13" spans="1:6" ht="15" x14ac:dyDescent="0.2">
      <c r="A13" s="100" t="s">
        <v>59</v>
      </c>
      <c r="B13" s="53" t="s">
        <v>70</v>
      </c>
      <c r="C13" s="20"/>
      <c r="D13" s="28">
        <v>1.3</v>
      </c>
      <c r="E13" s="30"/>
      <c r="F13" s="59"/>
    </row>
    <row r="14" spans="1:6" ht="15" x14ac:dyDescent="0.2">
      <c r="A14" s="101"/>
      <c r="B14" s="53" t="s">
        <v>71</v>
      </c>
      <c r="C14" s="20"/>
      <c r="D14" s="28">
        <v>1.5</v>
      </c>
      <c r="E14" s="30"/>
      <c r="F14" s="59"/>
    </row>
    <row r="15" spans="1:6" ht="15" x14ac:dyDescent="0.2">
      <c r="A15" s="100" t="s">
        <v>77</v>
      </c>
      <c r="B15" s="55" t="s">
        <v>70</v>
      </c>
      <c r="C15" s="20"/>
      <c r="D15" s="28">
        <v>1.3</v>
      </c>
      <c r="E15" s="30">
        <f t="shared" si="0"/>
        <v>0</v>
      </c>
      <c r="F15" s="59"/>
    </row>
    <row r="16" spans="1:6" ht="15" x14ac:dyDescent="0.2">
      <c r="A16" s="101"/>
      <c r="B16" s="58" t="s">
        <v>71</v>
      </c>
      <c r="C16" s="20"/>
      <c r="D16" s="28">
        <v>1.5</v>
      </c>
      <c r="E16" s="30">
        <f t="shared" si="0"/>
        <v>0</v>
      </c>
      <c r="F16" s="59"/>
    </row>
    <row r="17" spans="1:6" ht="63.6" customHeight="1" x14ac:dyDescent="0.2">
      <c r="A17" s="100" t="s">
        <v>60</v>
      </c>
      <c r="B17" s="55" t="s">
        <v>70</v>
      </c>
      <c r="C17" s="20"/>
      <c r="D17" s="28">
        <v>1.4</v>
      </c>
      <c r="E17" s="30">
        <f t="shared" si="0"/>
        <v>0</v>
      </c>
      <c r="F17" s="59"/>
    </row>
    <row r="18" spans="1:6" x14ac:dyDescent="0.2">
      <c r="A18" s="101"/>
      <c r="B18" s="55" t="s">
        <v>71</v>
      </c>
      <c r="C18" s="20"/>
      <c r="D18" s="28">
        <v>1.5</v>
      </c>
      <c r="E18" s="30">
        <f t="shared" si="0"/>
        <v>0</v>
      </c>
    </row>
    <row r="19" spans="1:6" x14ac:dyDescent="0.2">
      <c r="A19" s="100" t="s">
        <v>61</v>
      </c>
      <c r="B19" s="55" t="s">
        <v>70</v>
      </c>
      <c r="C19" s="20"/>
      <c r="D19" s="28">
        <v>1.3</v>
      </c>
      <c r="E19" s="30">
        <f t="shared" si="0"/>
        <v>0</v>
      </c>
    </row>
    <row r="20" spans="1:6" x14ac:dyDescent="0.2">
      <c r="A20" s="101"/>
      <c r="B20" s="55" t="s">
        <v>71</v>
      </c>
      <c r="C20" s="20"/>
      <c r="D20" s="28">
        <v>1.4</v>
      </c>
      <c r="E20" s="30">
        <f t="shared" si="0"/>
        <v>0</v>
      </c>
    </row>
    <row r="21" spans="1:6" x14ac:dyDescent="0.2">
      <c r="A21" s="100" t="s">
        <v>62</v>
      </c>
      <c r="B21" s="55" t="s">
        <v>70</v>
      </c>
      <c r="C21" s="20"/>
      <c r="D21" s="28">
        <v>1.3</v>
      </c>
      <c r="E21" s="30">
        <f t="shared" si="0"/>
        <v>0</v>
      </c>
    </row>
    <row r="22" spans="1:6" x14ac:dyDescent="0.2">
      <c r="A22" s="101"/>
      <c r="B22" s="55" t="s">
        <v>71</v>
      </c>
      <c r="C22" s="20"/>
      <c r="D22" s="28">
        <v>1.2</v>
      </c>
      <c r="E22" s="30">
        <f t="shared" si="0"/>
        <v>0</v>
      </c>
    </row>
    <row r="23" spans="1:6" ht="25.2" x14ac:dyDescent="0.2">
      <c r="A23" s="23" t="s">
        <v>63</v>
      </c>
      <c r="B23" s="55" t="s">
        <v>71</v>
      </c>
      <c r="C23" s="20"/>
      <c r="D23" s="28">
        <v>1.5</v>
      </c>
      <c r="E23" s="30">
        <f t="shared" si="0"/>
        <v>0</v>
      </c>
    </row>
    <row r="24" spans="1:6" x14ac:dyDescent="0.2">
      <c r="A24" s="23" t="s">
        <v>20</v>
      </c>
      <c r="B24" s="55"/>
      <c r="C24" s="20"/>
      <c r="D24" s="28">
        <v>1.2</v>
      </c>
      <c r="E24" s="30">
        <f t="shared" si="0"/>
        <v>0</v>
      </c>
    </row>
    <row r="25" spans="1:6" x14ac:dyDescent="0.2">
      <c r="A25" s="98" t="s">
        <v>64</v>
      </c>
      <c r="B25" s="53" t="s">
        <v>70</v>
      </c>
      <c r="C25" s="20"/>
      <c r="D25" s="28">
        <v>1.2</v>
      </c>
      <c r="E25" s="30">
        <f t="shared" si="0"/>
        <v>0</v>
      </c>
    </row>
    <row r="26" spans="1:6" ht="25.2" customHeight="1" x14ac:dyDescent="0.2">
      <c r="A26" s="99"/>
      <c r="B26" s="53" t="s">
        <v>71</v>
      </c>
      <c r="C26" s="20"/>
      <c r="D26" s="28">
        <v>1.5</v>
      </c>
      <c r="E26" s="30">
        <f t="shared" si="0"/>
        <v>0</v>
      </c>
    </row>
    <row r="27" spans="1:6" ht="25.2" x14ac:dyDescent="0.2">
      <c r="A27" s="21" t="s">
        <v>78</v>
      </c>
      <c r="B27" s="53" t="s">
        <v>72</v>
      </c>
      <c r="C27" s="20"/>
      <c r="D27" s="28">
        <v>1.4</v>
      </c>
      <c r="E27" s="30">
        <f t="shared" si="0"/>
        <v>0</v>
      </c>
    </row>
    <row r="28" spans="1:6" x14ac:dyDescent="0.2">
      <c r="A28" s="23" t="s">
        <v>79</v>
      </c>
      <c r="B28" s="55" t="s">
        <v>72</v>
      </c>
      <c r="C28" s="20"/>
      <c r="D28" s="28">
        <v>1.4</v>
      </c>
      <c r="E28" s="30">
        <f t="shared" si="0"/>
        <v>0</v>
      </c>
    </row>
    <row r="29" spans="1:6" x14ac:dyDescent="0.2">
      <c r="A29" s="23" t="s">
        <v>65</v>
      </c>
      <c r="B29" s="55" t="s">
        <v>71</v>
      </c>
      <c r="C29" s="20"/>
      <c r="D29" s="28">
        <v>1.5</v>
      </c>
      <c r="E29" s="30">
        <f t="shared" si="0"/>
        <v>0</v>
      </c>
    </row>
    <row r="30" spans="1:6" x14ac:dyDescent="0.2">
      <c r="A30" s="23" t="s">
        <v>66</v>
      </c>
      <c r="B30" s="55" t="s">
        <v>71</v>
      </c>
      <c r="C30" s="20"/>
      <c r="D30" s="28">
        <v>1.5</v>
      </c>
      <c r="E30" s="30">
        <f t="shared" si="0"/>
        <v>0</v>
      </c>
    </row>
    <row r="31" spans="1:6" x14ac:dyDescent="0.2">
      <c r="A31" s="23" t="s">
        <v>80</v>
      </c>
      <c r="B31" s="55" t="s">
        <v>71</v>
      </c>
      <c r="C31" s="20"/>
      <c r="D31" s="28">
        <v>1.3</v>
      </c>
      <c r="E31" s="30">
        <f t="shared" si="0"/>
        <v>0</v>
      </c>
    </row>
    <row r="32" spans="1:6" x14ac:dyDescent="0.2">
      <c r="A32" s="23" t="s">
        <v>81</v>
      </c>
      <c r="B32" s="55" t="s">
        <v>71</v>
      </c>
      <c r="C32" s="20"/>
      <c r="D32" s="28">
        <v>1.3</v>
      </c>
      <c r="E32" s="30">
        <f t="shared" si="0"/>
        <v>0</v>
      </c>
    </row>
    <row r="33" spans="1:5" x14ac:dyDescent="0.2">
      <c r="A33" s="23" t="s">
        <v>82</v>
      </c>
      <c r="B33" s="55" t="s">
        <v>71</v>
      </c>
      <c r="C33" s="20"/>
      <c r="D33" s="28">
        <v>1.3</v>
      </c>
      <c r="E33" s="30">
        <f t="shared" si="0"/>
        <v>0</v>
      </c>
    </row>
    <row r="34" spans="1:5" x14ac:dyDescent="0.2">
      <c r="A34" s="24" t="s">
        <v>9</v>
      </c>
      <c r="B34" s="56" t="s">
        <v>83</v>
      </c>
      <c r="C34" s="20"/>
      <c r="D34" s="28">
        <v>1.5</v>
      </c>
      <c r="E34" s="30">
        <f t="shared" si="0"/>
        <v>0</v>
      </c>
    </row>
    <row r="35" spans="1:5" x14ac:dyDescent="0.2">
      <c r="A35" s="24" t="s">
        <v>10</v>
      </c>
      <c r="B35" s="56" t="s">
        <v>84</v>
      </c>
      <c r="C35" s="20"/>
      <c r="D35" s="28">
        <v>1.8</v>
      </c>
      <c r="E35" s="30">
        <f t="shared" si="0"/>
        <v>0</v>
      </c>
    </row>
    <row r="36" spans="1:5" x14ac:dyDescent="0.2">
      <c r="A36" s="24" t="s">
        <v>25</v>
      </c>
      <c r="B36" s="56" t="s">
        <v>85</v>
      </c>
      <c r="C36" s="20"/>
      <c r="D36" s="28">
        <v>1.2</v>
      </c>
      <c r="E36" s="30">
        <f t="shared" si="0"/>
        <v>0</v>
      </c>
    </row>
    <row r="37" spans="1:5" x14ac:dyDescent="0.2">
      <c r="A37" s="24" t="s">
        <v>12</v>
      </c>
      <c r="B37" s="56" t="s">
        <v>86</v>
      </c>
      <c r="C37" s="20"/>
      <c r="D37" s="28">
        <v>1.5</v>
      </c>
      <c r="E37" s="30">
        <f t="shared" si="0"/>
        <v>0</v>
      </c>
    </row>
    <row r="38" spans="1:5" x14ac:dyDescent="0.2">
      <c r="A38" s="24" t="s">
        <v>11</v>
      </c>
      <c r="B38" s="56" t="s">
        <v>87</v>
      </c>
      <c r="C38" s="20"/>
      <c r="D38" s="28">
        <v>1.6</v>
      </c>
      <c r="E38" s="30">
        <f t="shared" si="0"/>
        <v>0</v>
      </c>
    </row>
    <row r="39" spans="1:5" x14ac:dyDescent="0.2">
      <c r="A39" s="22" t="s">
        <v>88</v>
      </c>
      <c r="B39" s="54" t="s">
        <v>73</v>
      </c>
      <c r="C39" s="20"/>
      <c r="D39" s="28">
        <v>1.5</v>
      </c>
      <c r="E39" s="30">
        <f t="shared" ref="E39:E41" si="1">C39*D39</f>
        <v>0</v>
      </c>
    </row>
    <row r="40" spans="1:5" x14ac:dyDescent="0.2">
      <c r="A40" s="22" t="s">
        <v>90</v>
      </c>
      <c r="B40" s="54" t="s">
        <v>89</v>
      </c>
      <c r="C40" s="20"/>
      <c r="D40" s="28">
        <v>1.4</v>
      </c>
      <c r="E40" s="30">
        <f t="shared" si="1"/>
        <v>0</v>
      </c>
    </row>
    <row r="41" spans="1:5" x14ac:dyDescent="0.2">
      <c r="A41" s="22" t="s">
        <v>13</v>
      </c>
      <c r="B41" s="54" t="s">
        <v>71</v>
      </c>
      <c r="C41" s="20"/>
      <c r="D41" s="28">
        <v>1.5</v>
      </c>
      <c r="E41" s="30">
        <f t="shared" si="1"/>
        <v>0</v>
      </c>
    </row>
    <row r="42" spans="1:5" ht="13.2" thickBot="1" x14ac:dyDescent="0.25">
      <c r="A42" s="93" t="s">
        <v>31</v>
      </c>
      <c r="B42" s="94"/>
      <c r="C42" s="94"/>
      <c r="D42" s="95"/>
      <c r="E42" s="44">
        <f>SUM(E3:E41)</f>
        <v>0</v>
      </c>
    </row>
    <row r="43" spans="1:5" x14ac:dyDescent="0.2">
      <c r="A43" s="4"/>
      <c r="B43" s="4"/>
      <c r="C43" s="4"/>
    </row>
    <row r="44" spans="1:5" ht="44.4" customHeight="1" x14ac:dyDescent="0.2">
      <c r="A44" s="91" t="s">
        <v>68</v>
      </c>
      <c r="B44" s="92"/>
      <c r="C44" s="92"/>
      <c r="D44" s="92"/>
      <c r="E44" s="92"/>
    </row>
  </sheetData>
  <sheetProtection formatCells="0" formatColumns="0" formatRows="0" insertColumns="0" insertRows="0" insertHyperlinks="0" deleteColumns="0" deleteRows="0" pivotTables="0"/>
  <mergeCells count="16">
    <mergeCell ref="C1:C2"/>
    <mergeCell ref="D1:D2"/>
    <mergeCell ref="E1:E2"/>
    <mergeCell ref="A44:E44"/>
    <mergeCell ref="A42:D42"/>
    <mergeCell ref="A1:B1"/>
    <mergeCell ref="A4:A5"/>
    <mergeCell ref="A7:A8"/>
    <mergeCell ref="A9:A10"/>
    <mergeCell ref="A15:A16"/>
    <mergeCell ref="A13:A14"/>
    <mergeCell ref="A11:A12"/>
    <mergeCell ref="A17:A18"/>
    <mergeCell ref="A19:A20"/>
    <mergeCell ref="A21:A22"/>
    <mergeCell ref="A25:A2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3" fitToHeight="2" orientation="portrait" r:id="rId1"/>
  <headerFooter>
    <oddHeader>&amp;R&amp;Z&amp;F/&amp;A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opLeftCell="A22" zoomScaleSheetLayoutView="100" workbookViewId="0">
      <selection activeCell="A40" sqref="A40:F40"/>
    </sheetView>
  </sheetViews>
  <sheetFormatPr defaultColWidth="9.109375" defaultRowHeight="12.6" x14ac:dyDescent="0.2"/>
  <cols>
    <col min="1" max="1" width="56.88671875" style="6" customWidth="1"/>
    <col min="2" max="3" width="17.44140625" style="6" customWidth="1"/>
    <col min="4" max="4" width="14.44140625" style="6" bestFit="1" customWidth="1"/>
    <col min="5" max="5" width="12.6640625" style="6" customWidth="1"/>
    <col min="6" max="6" width="16.6640625" style="6" bestFit="1" customWidth="1"/>
    <col min="7" max="16384" width="9.109375" style="6"/>
  </cols>
  <sheetData>
    <row r="1" spans="1:6" ht="28.8" customHeight="1" x14ac:dyDescent="0.2">
      <c r="A1" s="96" t="s">
        <v>91</v>
      </c>
      <c r="B1" s="104"/>
      <c r="C1" s="97"/>
      <c r="D1" s="86" t="s">
        <v>30</v>
      </c>
      <c r="E1" s="102" t="s">
        <v>26</v>
      </c>
      <c r="F1" s="89" t="s">
        <v>28</v>
      </c>
    </row>
    <row r="2" spans="1:6" ht="37.799999999999997" x14ac:dyDescent="0.2">
      <c r="A2" s="41" t="s">
        <v>18</v>
      </c>
      <c r="B2" s="39" t="s">
        <v>19</v>
      </c>
      <c r="C2" s="73" t="s">
        <v>67</v>
      </c>
      <c r="D2" s="87"/>
      <c r="E2" s="103"/>
      <c r="F2" s="90"/>
    </row>
    <row r="3" spans="1:6" ht="37.799999999999997" x14ac:dyDescent="0.2">
      <c r="A3" s="60" t="s">
        <v>92</v>
      </c>
      <c r="B3" s="105" t="s">
        <v>154</v>
      </c>
      <c r="C3" s="74" t="s">
        <v>69</v>
      </c>
      <c r="D3" s="72"/>
      <c r="E3" s="28">
        <v>1.1000000000000001</v>
      </c>
      <c r="F3" s="30">
        <f>D3*E3</f>
        <v>0</v>
      </c>
    </row>
    <row r="4" spans="1:6" ht="37.799999999999997" x14ac:dyDescent="0.2">
      <c r="A4" s="60" t="s">
        <v>93</v>
      </c>
      <c r="B4" s="106"/>
      <c r="C4" s="74" t="s">
        <v>69</v>
      </c>
      <c r="D4" s="72"/>
      <c r="E4" s="28">
        <v>1.1000000000000001</v>
      </c>
      <c r="F4" s="30">
        <f t="shared" ref="F4:F37" si="0">D4*E4</f>
        <v>0</v>
      </c>
    </row>
    <row r="5" spans="1:6" ht="37.799999999999997" x14ac:dyDescent="0.2">
      <c r="A5" s="61" t="s">
        <v>94</v>
      </c>
      <c r="B5" s="106"/>
      <c r="C5" s="74" t="s">
        <v>69</v>
      </c>
      <c r="D5" s="72"/>
      <c r="E5" s="28">
        <v>1.2</v>
      </c>
      <c r="F5" s="30">
        <f t="shared" si="0"/>
        <v>0</v>
      </c>
    </row>
    <row r="6" spans="1:6" x14ac:dyDescent="0.2">
      <c r="A6" s="62" t="s">
        <v>95</v>
      </c>
      <c r="B6" s="106"/>
      <c r="C6" s="74" t="s">
        <v>127</v>
      </c>
      <c r="D6" s="72"/>
      <c r="E6" s="28">
        <v>1.8</v>
      </c>
      <c r="F6" s="30">
        <f t="shared" si="0"/>
        <v>0</v>
      </c>
    </row>
    <row r="7" spans="1:6" x14ac:dyDescent="0.2">
      <c r="A7" s="63" t="s">
        <v>96</v>
      </c>
      <c r="B7" s="106"/>
      <c r="C7" s="74" t="s">
        <v>127</v>
      </c>
      <c r="D7" s="72"/>
      <c r="E7" s="28">
        <v>1.4</v>
      </c>
      <c r="F7" s="30">
        <f t="shared" si="0"/>
        <v>0</v>
      </c>
    </row>
    <row r="8" spans="1:6" ht="25.2" x14ac:dyDescent="0.2">
      <c r="A8" s="64" t="s">
        <v>97</v>
      </c>
      <c r="B8" s="106"/>
      <c r="C8" s="74" t="s">
        <v>69</v>
      </c>
      <c r="D8" s="72"/>
      <c r="E8" s="28">
        <v>1.3</v>
      </c>
      <c r="F8" s="30">
        <f t="shared" si="0"/>
        <v>0</v>
      </c>
    </row>
    <row r="9" spans="1:6" ht="25.2" x14ac:dyDescent="0.2">
      <c r="A9" s="64" t="s">
        <v>98</v>
      </c>
      <c r="B9" s="106"/>
      <c r="C9" s="74" t="s">
        <v>69</v>
      </c>
      <c r="D9" s="72"/>
      <c r="E9" s="28">
        <v>1.4</v>
      </c>
      <c r="F9" s="30">
        <f t="shared" si="0"/>
        <v>0</v>
      </c>
    </row>
    <row r="10" spans="1:6" ht="25.2" x14ac:dyDescent="0.2">
      <c r="A10" s="64" t="s">
        <v>99</v>
      </c>
      <c r="B10" s="106"/>
      <c r="C10" s="74" t="s">
        <v>69</v>
      </c>
      <c r="D10" s="72"/>
      <c r="E10" s="28">
        <v>1.5</v>
      </c>
      <c r="F10" s="30">
        <f t="shared" si="0"/>
        <v>0</v>
      </c>
    </row>
    <row r="11" spans="1:6" ht="25.2" x14ac:dyDescent="0.2">
      <c r="A11" s="64" t="s">
        <v>100</v>
      </c>
      <c r="B11" s="106"/>
      <c r="C11" s="74" t="s">
        <v>69</v>
      </c>
      <c r="D11" s="72"/>
      <c r="E11" s="28">
        <v>1.5</v>
      </c>
      <c r="F11" s="30">
        <f t="shared" si="0"/>
        <v>0</v>
      </c>
    </row>
    <row r="12" spans="1:6" x14ac:dyDescent="0.2">
      <c r="A12" s="64" t="s">
        <v>101</v>
      </c>
      <c r="B12" s="106"/>
      <c r="C12" s="74" t="s">
        <v>127</v>
      </c>
      <c r="D12" s="72"/>
      <c r="E12" s="28">
        <v>1.1000000000000001</v>
      </c>
      <c r="F12" s="30">
        <f t="shared" si="0"/>
        <v>0</v>
      </c>
    </row>
    <row r="13" spans="1:6" x14ac:dyDescent="0.2">
      <c r="A13" s="64" t="s">
        <v>102</v>
      </c>
      <c r="B13" s="106"/>
      <c r="C13" s="74" t="s">
        <v>127</v>
      </c>
      <c r="D13" s="72"/>
      <c r="E13" s="28">
        <v>1.3</v>
      </c>
      <c r="F13" s="30">
        <f t="shared" si="0"/>
        <v>0</v>
      </c>
    </row>
    <row r="14" spans="1:6" x14ac:dyDescent="0.2">
      <c r="A14" s="64" t="s">
        <v>103</v>
      </c>
      <c r="B14" s="106"/>
      <c r="C14" s="74" t="s">
        <v>127</v>
      </c>
      <c r="D14" s="72"/>
      <c r="E14" s="28">
        <v>1.3</v>
      </c>
      <c r="F14" s="30">
        <f t="shared" si="0"/>
        <v>0</v>
      </c>
    </row>
    <row r="15" spans="1:6" ht="25.2" x14ac:dyDescent="0.2">
      <c r="A15" s="65" t="s">
        <v>104</v>
      </c>
      <c r="B15" s="106"/>
      <c r="C15" s="74" t="s">
        <v>127</v>
      </c>
      <c r="D15" s="72"/>
      <c r="E15" s="28">
        <v>1.5</v>
      </c>
      <c r="F15" s="30">
        <f t="shared" si="0"/>
        <v>0</v>
      </c>
    </row>
    <row r="16" spans="1:6" x14ac:dyDescent="0.2">
      <c r="A16" s="65" t="s">
        <v>105</v>
      </c>
      <c r="B16" s="106"/>
      <c r="C16" s="74" t="s">
        <v>69</v>
      </c>
      <c r="D16" s="72"/>
      <c r="E16" s="28">
        <v>1.1000000000000001</v>
      </c>
      <c r="F16" s="30">
        <f t="shared" si="0"/>
        <v>0</v>
      </c>
    </row>
    <row r="17" spans="1:6" x14ac:dyDescent="0.2">
      <c r="A17" s="65" t="s">
        <v>106</v>
      </c>
      <c r="B17" s="106"/>
      <c r="C17" s="74" t="s">
        <v>69</v>
      </c>
      <c r="D17" s="72"/>
      <c r="E17" s="28">
        <v>1.1000000000000001</v>
      </c>
      <c r="F17" s="30">
        <f t="shared" si="0"/>
        <v>0</v>
      </c>
    </row>
    <row r="18" spans="1:6" x14ac:dyDescent="0.2">
      <c r="A18" s="65" t="s">
        <v>107</v>
      </c>
      <c r="B18" s="106"/>
      <c r="C18" s="74" t="s">
        <v>69</v>
      </c>
      <c r="D18" s="72"/>
      <c r="E18" s="28">
        <v>1.1000000000000001</v>
      </c>
      <c r="F18" s="30">
        <f t="shared" si="0"/>
        <v>0</v>
      </c>
    </row>
    <row r="19" spans="1:6" x14ac:dyDescent="0.2">
      <c r="A19" s="65" t="s">
        <v>108</v>
      </c>
      <c r="B19" s="106"/>
      <c r="C19" s="74" t="s">
        <v>69</v>
      </c>
      <c r="D19" s="72"/>
      <c r="E19" s="28">
        <v>1.1000000000000001</v>
      </c>
      <c r="F19" s="30">
        <f t="shared" si="0"/>
        <v>0</v>
      </c>
    </row>
    <row r="20" spans="1:6" x14ac:dyDescent="0.2">
      <c r="A20" s="65" t="s">
        <v>109</v>
      </c>
      <c r="B20" s="106"/>
      <c r="C20" s="74" t="s">
        <v>69</v>
      </c>
      <c r="D20" s="72"/>
      <c r="E20" s="28">
        <v>1.1000000000000001</v>
      </c>
      <c r="F20" s="30">
        <f t="shared" si="0"/>
        <v>0</v>
      </c>
    </row>
    <row r="21" spans="1:6" x14ac:dyDescent="0.2">
      <c r="A21" s="65" t="s">
        <v>110</v>
      </c>
      <c r="B21" s="106"/>
      <c r="C21" s="74" t="s">
        <v>127</v>
      </c>
      <c r="D21" s="72"/>
      <c r="E21" s="28">
        <v>1.1000000000000001</v>
      </c>
      <c r="F21" s="30">
        <f t="shared" si="0"/>
        <v>0</v>
      </c>
    </row>
    <row r="22" spans="1:6" x14ac:dyDescent="0.2">
      <c r="A22" s="65" t="s">
        <v>111</v>
      </c>
      <c r="B22" s="106"/>
      <c r="C22" s="74" t="s">
        <v>127</v>
      </c>
      <c r="D22" s="72"/>
      <c r="E22" s="28">
        <v>1.1000000000000001</v>
      </c>
      <c r="F22" s="30">
        <f t="shared" si="0"/>
        <v>0</v>
      </c>
    </row>
    <row r="23" spans="1:6" x14ac:dyDescent="0.2">
      <c r="A23" s="65" t="s">
        <v>112</v>
      </c>
      <c r="B23" s="106"/>
      <c r="C23" s="74" t="s">
        <v>127</v>
      </c>
      <c r="D23" s="72"/>
      <c r="E23" s="28">
        <v>1.1000000000000001</v>
      </c>
      <c r="F23" s="30">
        <f t="shared" si="0"/>
        <v>0</v>
      </c>
    </row>
    <row r="24" spans="1:6" x14ac:dyDescent="0.2">
      <c r="A24" s="61" t="s">
        <v>113</v>
      </c>
      <c r="B24" s="106"/>
      <c r="C24" s="74" t="s">
        <v>69</v>
      </c>
      <c r="D24" s="72"/>
      <c r="E24" s="28">
        <v>1.1000000000000001</v>
      </c>
      <c r="F24" s="30">
        <f t="shared" si="0"/>
        <v>0</v>
      </c>
    </row>
    <row r="25" spans="1:6" x14ac:dyDescent="0.2">
      <c r="A25" s="61" t="s">
        <v>114</v>
      </c>
      <c r="B25" s="106"/>
      <c r="C25" s="74" t="s">
        <v>69</v>
      </c>
      <c r="D25" s="72"/>
      <c r="E25" s="28">
        <v>1.1000000000000001</v>
      </c>
      <c r="F25" s="30">
        <f t="shared" si="0"/>
        <v>0</v>
      </c>
    </row>
    <row r="26" spans="1:6" x14ac:dyDescent="0.2">
      <c r="A26" s="66" t="s">
        <v>115</v>
      </c>
      <c r="B26" s="107"/>
      <c r="C26" s="75" t="s">
        <v>69</v>
      </c>
      <c r="D26" s="72"/>
      <c r="E26" s="28">
        <v>1.1000000000000001</v>
      </c>
      <c r="F26" s="30">
        <f t="shared" si="0"/>
        <v>0</v>
      </c>
    </row>
    <row r="27" spans="1:6" ht="25.2" x14ac:dyDescent="0.2">
      <c r="A27" s="67" t="s">
        <v>116</v>
      </c>
      <c r="B27" s="105" t="s">
        <v>155</v>
      </c>
      <c r="C27" s="74" t="s">
        <v>71</v>
      </c>
      <c r="D27" s="72"/>
      <c r="E27" s="28">
        <v>1.1000000000000001</v>
      </c>
      <c r="F27" s="30">
        <f t="shared" si="0"/>
        <v>0</v>
      </c>
    </row>
    <row r="28" spans="1:6" x14ac:dyDescent="0.2">
      <c r="A28" s="67" t="s">
        <v>117</v>
      </c>
      <c r="B28" s="106"/>
      <c r="C28" s="74" t="s">
        <v>71</v>
      </c>
      <c r="D28" s="72"/>
      <c r="E28" s="28">
        <v>1.1000000000000001</v>
      </c>
      <c r="F28" s="30">
        <f t="shared" si="0"/>
        <v>0</v>
      </c>
    </row>
    <row r="29" spans="1:6" x14ac:dyDescent="0.2">
      <c r="A29" s="62" t="s">
        <v>118</v>
      </c>
      <c r="B29" s="106"/>
      <c r="C29" s="74" t="s">
        <v>71</v>
      </c>
      <c r="D29" s="72"/>
      <c r="E29" s="28">
        <v>1.1000000000000001</v>
      </c>
      <c r="F29" s="30">
        <f t="shared" si="0"/>
        <v>0</v>
      </c>
    </row>
    <row r="30" spans="1:6" x14ac:dyDescent="0.2">
      <c r="A30" s="68" t="s">
        <v>119</v>
      </c>
      <c r="B30" s="106"/>
      <c r="C30" s="74" t="s">
        <v>71</v>
      </c>
      <c r="D30" s="72"/>
      <c r="E30" s="28">
        <v>1.1000000000000001</v>
      </c>
      <c r="F30" s="30">
        <f t="shared" si="0"/>
        <v>0</v>
      </c>
    </row>
    <row r="31" spans="1:6" ht="30.6" customHeight="1" x14ac:dyDescent="0.2">
      <c r="A31" s="69" t="s">
        <v>120</v>
      </c>
      <c r="B31" s="106"/>
      <c r="C31" s="74" t="s">
        <v>71</v>
      </c>
      <c r="D31" s="72"/>
      <c r="E31" s="28">
        <v>1.1000000000000001</v>
      </c>
      <c r="F31" s="30">
        <f t="shared" si="0"/>
        <v>0</v>
      </c>
    </row>
    <row r="32" spans="1:6" x14ac:dyDescent="0.2">
      <c r="A32" s="68" t="s">
        <v>121</v>
      </c>
      <c r="B32" s="106"/>
      <c r="C32" s="74" t="s">
        <v>71</v>
      </c>
      <c r="D32" s="72"/>
      <c r="E32" s="28">
        <v>1.1000000000000001</v>
      </c>
      <c r="F32" s="30">
        <f t="shared" si="0"/>
        <v>0</v>
      </c>
    </row>
    <row r="33" spans="1:6" x14ac:dyDescent="0.2">
      <c r="A33" s="68" t="s">
        <v>122</v>
      </c>
      <c r="B33" s="106"/>
      <c r="C33" s="74" t="s">
        <v>71</v>
      </c>
      <c r="D33" s="72"/>
      <c r="E33" s="28">
        <v>1.1000000000000001</v>
      </c>
      <c r="F33" s="30">
        <f t="shared" si="0"/>
        <v>0</v>
      </c>
    </row>
    <row r="34" spans="1:6" x14ac:dyDescent="0.2">
      <c r="A34" s="68" t="s">
        <v>123</v>
      </c>
      <c r="B34" s="106"/>
      <c r="C34" s="74" t="s">
        <v>71</v>
      </c>
      <c r="D34" s="72"/>
      <c r="E34" s="28">
        <v>1.1000000000000001</v>
      </c>
      <c r="F34" s="30">
        <f t="shared" si="0"/>
        <v>0</v>
      </c>
    </row>
    <row r="35" spans="1:6" x14ac:dyDescent="0.2">
      <c r="A35" s="70" t="s">
        <v>124</v>
      </c>
      <c r="B35" s="106"/>
      <c r="C35" s="74" t="s">
        <v>71</v>
      </c>
      <c r="D35" s="72"/>
      <c r="E35" s="28">
        <v>1.1000000000000001</v>
      </c>
      <c r="F35" s="30">
        <f t="shared" si="0"/>
        <v>0</v>
      </c>
    </row>
    <row r="36" spans="1:6" x14ac:dyDescent="0.2">
      <c r="A36" s="71" t="s">
        <v>125</v>
      </c>
      <c r="B36" s="106"/>
      <c r="C36" s="74" t="s">
        <v>71</v>
      </c>
      <c r="D36" s="72"/>
      <c r="E36" s="28">
        <v>1.1000000000000001</v>
      </c>
      <c r="F36" s="30">
        <f t="shared" si="0"/>
        <v>0</v>
      </c>
    </row>
    <row r="37" spans="1:6" x14ac:dyDescent="0.2">
      <c r="A37" s="71" t="s">
        <v>126</v>
      </c>
      <c r="B37" s="107"/>
      <c r="C37" s="74" t="s">
        <v>71</v>
      </c>
      <c r="D37" s="72"/>
      <c r="E37" s="28">
        <v>1.1000000000000001</v>
      </c>
      <c r="F37" s="30">
        <f t="shared" si="0"/>
        <v>0</v>
      </c>
    </row>
    <row r="38" spans="1:6" ht="13.2" thickBot="1" x14ac:dyDescent="0.25">
      <c r="A38" s="93" t="s">
        <v>31</v>
      </c>
      <c r="B38" s="94"/>
      <c r="C38" s="108"/>
      <c r="D38" s="94"/>
      <c r="E38" s="95"/>
      <c r="F38" s="44">
        <f>SUM(F3:F37)</f>
        <v>0</v>
      </c>
    </row>
    <row r="39" spans="1:6" x14ac:dyDescent="0.2">
      <c r="A39" s="2"/>
      <c r="B39" s="2"/>
      <c r="C39" s="2"/>
      <c r="D39" s="3"/>
    </row>
    <row r="40" spans="1:6" x14ac:dyDescent="0.2">
      <c r="A40" s="91" t="s">
        <v>6</v>
      </c>
      <c r="B40" s="92"/>
      <c r="C40" s="92"/>
      <c r="D40" s="92"/>
      <c r="E40" s="92"/>
      <c r="F40" s="92"/>
    </row>
  </sheetData>
  <sheetProtection formatCells="0" formatColumns="0" formatRows="0" insertColumns="0" insertRows="0" insertHyperlinks="0" deleteColumns="0" deleteRows="0"/>
  <mergeCells count="8">
    <mergeCell ref="A40:F40"/>
    <mergeCell ref="A38:E38"/>
    <mergeCell ref="E1:E2"/>
    <mergeCell ref="A1:C1"/>
    <mergeCell ref="B3:B26"/>
    <mergeCell ref="B27:B37"/>
    <mergeCell ref="F1:F2"/>
    <mergeCell ref="D1:D2"/>
  </mergeCells>
  <phoneticPr fontId="1" type="noConversion"/>
  <printOptions horizontalCentered="1"/>
  <pageMargins left="0.46666666666666667" right="0.78740157480314965" top="0.98425196850393704" bottom="0.98425196850393704" header="0.51181102362204722" footer="0.51181102362204722"/>
  <pageSetup paperSize="9" scale="70" orientation="portrait" r:id="rId1"/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pageSetUpPr fitToPage="1"/>
  </sheetPr>
  <dimension ref="A1:E28"/>
  <sheetViews>
    <sheetView zoomScaleSheetLayoutView="100" workbookViewId="0">
      <selection activeCell="A28" sqref="A28:E28"/>
    </sheetView>
  </sheetViews>
  <sheetFormatPr defaultColWidth="8.88671875" defaultRowHeight="13.2" x14ac:dyDescent="0.25"/>
  <cols>
    <col min="1" max="1" width="66.6640625" style="1" customWidth="1"/>
    <col min="2" max="2" width="18" style="1" customWidth="1"/>
    <col min="3" max="3" width="18.33203125" bestFit="1" customWidth="1"/>
    <col min="4" max="4" width="12.6640625" customWidth="1"/>
    <col min="5" max="5" width="12.44140625" bestFit="1" customWidth="1"/>
  </cols>
  <sheetData>
    <row r="1" spans="1:5" ht="25.5" customHeight="1" x14ac:dyDescent="0.25">
      <c r="A1" s="114" t="s">
        <v>128</v>
      </c>
      <c r="B1" s="115"/>
      <c r="C1" s="109" t="s">
        <v>30</v>
      </c>
      <c r="D1" s="103" t="s">
        <v>26</v>
      </c>
      <c r="E1" s="81" t="s">
        <v>28</v>
      </c>
    </row>
    <row r="2" spans="1:5" ht="37.799999999999997" x14ac:dyDescent="0.25">
      <c r="A2" s="39" t="s">
        <v>18</v>
      </c>
      <c r="B2" s="47" t="s">
        <v>67</v>
      </c>
      <c r="C2" s="110"/>
      <c r="D2" s="103"/>
      <c r="E2" s="81"/>
    </row>
    <row r="3" spans="1:5" ht="15" customHeight="1" x14ac:dyDescent="0.25">
      <c r="A3" s="35" t="s">
        <v>137</v>
      </c>
      <c r="B3" s="76" t="s">
        <v>131</v>
      </c>
      <c r="C3" s="36"/>
      <c r="D3" s="28">
        <v>1.6</v>
      </c>
      <c r="E3" s="33">
        <f>C3*D3</f>
        <v>0</v>
      </c>
    </row>
    <row r="4" spans="1:5" ht="15" customHeight="1" x14ac:dyDescent="0.25">
      <c r="A4" s="34" t="s">
        <v>138</v>
      </c>
      <c r="B4" s="76" t="s">
        <v>131</v>
      </c>
      <c r="C4" s="36"/>
      <c r="D4" s="28">
        <v>2</v>
      </c>
      <c r="E4" s="33">
        <f t="shared" ref="E4:E25" si="0">C4*D4</f>
        <v>0</v>
      </c>
    </row>
    <row r="5" spans="1:5" ht="15" customHeight="1" x14ac:dyDescent="0.25">
      <c r="A5" s="34" t="s">
        <v>139</v>
      </c>
      <c r="B5" s="76" t="s">
        <v>131</v>
      </c>
      <c r="C5" s="36"/>
      <c r="D5" s="28">
        <v>2</v>
      </c>
      <c r="E5" s="33">
        <f t="shared" si="0"/>
        <v>0</v>
      </c>
    </row>
    <row r="6" spans="1:5" ht="27" customHeight="1" x14ac:dyDescent="0.25">
      <c r="A6" s="34" t="s">
        <v>140</v>
      </c>
      <c r="B6" s="76" t="s">
        <v>131</v>
      </c>
      <c r="C6" s="36"/>
      <c r="D6" s="28">
        <v>1.8</v>
      </c>
      <c r="E6" s="33">
        <f t="shared" si="0"/>
        <v>0</v>
      </c>
    </row>
    <row r="7" spans="1:5" ht="15" customHeight="1" x14ac:dyDescent="0.25">
      <c r="A7" s="34" t="s">
        <v>141</v>
      </c>
      <c r="B7" s="76" t="s">
        <v>131</v>
      </c>
      <c r="C7" s="36"/>
      <c r="D7" s="28">
        <v>2</v>
      </c>
      <c r="E7" s="33">
        <f t="shared" si="0"/>
        <v>0</v>
      </c>
    </row>
    <row r="8" spans="1:5" ht="15" customHeight="1" x14ac:dyDescent="0.25">
      <c r="A8" s="34" t="s">
        <v>142</v>
      </c>
      <c r="B8" s="76" t="s">
        <v>131</v>
      </c>
      <c r="C8" s="36"/>
      <c r="D8" s="28">
        <v>1.8</v>
      </c>
      <c r="E8" s="33">
        <f t="shared" si="0"/>
        <v>0</v>
      </c>
    </row>
    <row r="9" spans="1:5" ht="15" customHeight="1" x14ac:dyDescent="0.25">
      <c r="A9" s="34" t="s">
        <v>143</v>
      </c>
      <c r="B9" s="57" t="s">
        <v>130</v>
      </c>
      <c r="C9" s="36"/>
      <c r="D9" s="28">
        <v>1.8</v>
      </c>
      <c r="E9" s="33">
        <f t="shared" si="0"/>
        <v>0</v>
      </c>
    </row>
    <row r="10" spans="1:5" ht="15" customHeight="1" x14ac:dyDescent="0.25">
      <c r="A10" s="34" t="s">
        <v>144</v>
      </c>
      <c r="B10" s="76" t="s">
        <v>131</v>
      </c>
      <c r="C10" s="36"/>
      <c r="D10" s="28">
        <v>1.2</v>
      </c>
      <c r="E10" s="33">
        <f t="shared" si="0"/>
        <v>0</v>
      </c>
    </row>
    <row r="11" spans="1:5" ht="15" customHeight="1" x14ac:dyDescent="0.25">
      <c r="A11" s="32" t="s">
        <v>145</v>
      </c>
      <c r="B11" s="76" t="s">
        <v>131</v>
      </c>
      <c r="C11" s="36"/>
      <c r="D11" s="28">
        <v>2</v>
      </c>
      <c r="E11" s="33">
        <f t="shared" si="0"/>
        <v>0</v>
      </c>
    </row>
    <row r="12" spans="1:5" ht="15" customHeight="1" x14ac:dyDescent="0.25">
      <c r="A12" s="5" t="s">
        <v>146</v>
      </c>
      <c r="B12" s="77" t="s">
        <v>131</v>
      </c>
      <c r="C12" s="36"/>
      <c r="D12" s="28">
        <v>1.5</v>
      </c>
      <c r="E12" s="33">
        <f t="shared" si="0"/>
        <v>0</v>
      </c>
    </row>
    <row r="13" spans="1:5" ht="15" customHeight="1" x14ac:dyDescent="0.25">
      <c r="A13" s="5" t="s">
        <v>147</v>
      </c>
      <c r="B13" s="77" t="s">
        <v>131</v>
      </c>
      <c r="C13" s="36"/>
      <c r="D13" s="28">
        <v>1.3</v>
      </c>
      <c r="E13" s="33">
        <f t="shared" si="0"/>
        <v>0</v>
      </c>
    </row>
    <row r="14" spans="1:5" ht="15" customHeight="1" x14ac:dyDescent="0.25">
      <c r="A14" s="5" t="s">
        <v>148</v>
      </c>
      <c r="B14" s="77" t="s">
        <v>131</v>
      </c>
      <c r="C14" s="36"/>
      <c r="D14" s="28">
        <v>1.25</v>
      </c>
      <c r="E14" s="33">
        <f t="shared" si="0"/>
        <v>0</v>
      </c>
    </row>
    <row r="15" spans="1:5" ht="15" customHeight="1" x14ac:dyDescent="0.25">
      <c r="A15" s="5" t="s">
        <v>149</v>
      </c>
      <c r="B15" s="77" t="s">
        <v>131</v>
      </c>
      <c r="C15" s="36"/>
      <c r="D15" s="28">
        <v>1.5</v>
      </c>
      <c r="E15" s="33">
        <f t="shared" si="0"/>
        <v>0</v>
      </c>
    </row>
    <row r="16" spans="1:5" ht="15" customHeight="1" x14ac:dyDescent="0.25">
      <c r="A16" s="31" t="s">
        <v>151</v>
      </c>
      <c r="B16" s="46" t="s">
        <v>150</v>
      </c>
      <c r="C16" s="37"/>
      <c r="D16" s="28">
        <v>1.25</v>
      </c>
      <c r="E16" s="33">
        <f t="shared" si="0"/>
        <v>0</v>
      </c>
    </row>
    <row r="17" spans="1:5" ht="15" customHeight="1" x14ac:dyDescent="0.25">
      <c r="A17" s="116" t="s">
        <v>152</v>
      </c>
      <c r="B17" s="46" t="s">
        <v>132</v>
      </c>
      <c r="C17" s="37"/>
      <c r="D17" s="28">
        <v>1.8</v>
      </c>
      <c r="E17" s="33">
        <f t="shared" si="0"/>
        <v>0</v>
      </c>
    </row>
    <row r="18" spans="1:5" ht="15" customHeight="1" x14ac:dyDescent="0.25">
      <c r="A18" s="117"/>
      <c r="B18" s="46" t="s">
        <v>133</v>
      </c>
      <c r="C18" s="37"/>
      <c r="D18" s="28">
        <v>1.25</v>
      </c>
      <c r="E18" s="33">
        <f t="shared" si="0"/>
        <v>0</v>
      </c>
    </row>
    <row r="19" spans="1:5" ht="15" customHeight="1" x14ac:dyDescent="0.25">
      <c r="A19" s="118"/>
      <c r="B19" s="46" t="s">
        <v>134</v>
      </c>
      <c r="C19" s="37"/>
      <c r="D19" s="28">
        <v>1.2</v>
      </c>
      <c r="E19" s="33">
        <f t="shared" si="0"/>
        <v>0</v>
      </c>
    </row>
    <row r="20" spans="1:5" ht="15" customHeight="1" x14ac:dyDescent="0.25">
      <c r="A20" s="116" t="s">
        <v>153</v>
      </c>
      <c r="B20" s="46" t="s">
        <v>135</v>
      </c>
      <c r="C20" s="37"/>
      <c r="D20" s="28">
        <v>1.25</v>
      </c>
      <c r="E20" s="33">
        <f t="shared" si="0"/>
        <v>0</v>
      </c>
    </row>
    <row r="21" spans="1:5" ht="15" customHeight="1" x14ac:dyDescent="0.25">
      <c r="A21" s="117"/>
      <c r="B21" s="46" t="s">
        <v>132</v>
      </c>
      <c r="C21" s="37"/>
      <c r="D21" s="28">
        <v>1.5</v>
      </c>
      <c r="E21" s="33">
        <f t="shared" si="0"/>
        <v>0</v>
      </c>
    </row>
    <row r="22" spans="1:5" ht="15" customHeight="1" x14ac:dyDescent="0.25">
      <c r="A22" s="117"/>
      <c r="B22" s="46" t="s">
        <v>133</v>
      </c>
      <c r="C22" s="37"/>
      <c r="D22" s="28">
        <v>1.5</v>
      </c>
      <c r="E22" s="33">
        <f t="shared" si="0"/>
        <v>0</v>
      </c>
    </row>
    <row r="23" spans="1:5" ht="15" customHeight="1" x14ac:dyDescent="0.25">
      <c r="A23" s="118"/>
      <c r="B23" s="46" t="s">
        <v>134</v>
      </c>
      <c r="C23" s="37"/>
      <c r="D23" s="28">
        <v>1.3</v>
      </c>
      <c r="E23" s="33">
        <f t="shared" si="0"/>
        <v>0</v>
      </c>
    </row>
    <row r="24" spans="1:5" ht="15" customHeight="1" x14ac:dyDescent="0.25">
      <c r="A24" s="34" t="s">
        <v>129</v>
      </c>
      <c r="B24" s="57" t="s">
        <v>136</v>
      </c>
      <c r="C24" s="37"/>
      <c r="D24" s="28">
        <v>1.25</v>
      </c>
      <c r="E24" s="33">
        <f t="shared" si="0"/>
        <v>0</v>
      </c>
    </row>
    <row r="25" spans="1:5" ht="15" customHeight="1" x14ac:dyDescent="0.25">
      <c r="A25" s="34" t="s">
        <v>0</v>
      </c>
      <c r="B25" s="57" t="s">
        <v>136</v>
      </c>
      <c r="C25" s="37"/>
      <c r="D25" s="28">
        <v>1.5</v>
      </c>
      <c r="E25" s="33">
        <f t="shared" si="0"/>
        <v>0</v>
      </c>
    </row>
    <row r="26" spans="1:5" ht="23.25" customHeight="1" x14ac:dyDescent="0.25">
      <c r="A26" s="111" t="s">
        <v>31</v>
      </c>
      <c r="B26" s="112"/>
      <c r="C26" s="112"/>
      <c r="D26" s="113"/>
      <c r="E26" s="43">
        <f>SUM(E3:E25)</f>
        <v>0</v>
      </c>
    </row>
    <row r="27" spans="1:5" x14ac:dyDescent="0.25">
      <c r="A27" s="4"/>
      <c r="B27" s="4"/>
      <c r="C27" s="4"/>
    </row>
    <row r="28" spans="1:5" ht="96.75" customHeight="1" x14ac:dyDescent="0.25">
      <c r="A28" s="91" t="s">
        <v>29</v>
      </c>
      <c r="B28" s="92"/>
      <c r="C28" s="92"/>
      <c r="D28" s="92"/>
      <c r="E28" s="92"/>
    </row>
  </sheetData>
  <sheetProtection formatCells="0" formatColumns="0" formatRows="0" insertColumns="0" insertRows="0" insertHyperlinks="0" deleteColumns="0" deleteRows="0"/>
  <mergeCells count="8">
    <mergeCell ref="C1:C2"/>
    <mergeCell ref="D1:D2"/>
    <mergeCell ref="E1:E2"/>
    <mergeCell ref="A28:E28"/>
    <mergeCell ref="A26:D26"/>
    <mergeCell ref="A1:B1"/>
    <mergeCell ref="A17:A19"/>
    <mergeCell ref="A20:A23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8" orientation="portrait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4</vt:i4>
      </vt:variant>
    </vt:vector>
  </HeadingPairs>
  <TitlesOfParts>
    <vt:vector size="9" baseType="lpstr">
      <vt:lpstr>4. Rendezvények szervezése</vt:lpstr>
      <vt:lpstr>5. Rendezvényeken részvétel</vt:lpstr>
      <vt:lpstr>6. Technika költségei</vt:lpstr>
      <vt:lpstr>7.Berendezés, dekor., installác</vt:lpstr>
      <vt:lpstr>8. Szervezési&amp;lebonyolítási díj</vt:lpstr>
      <vt:lpstr>'4. Rendezvények szervezése'!Nyomtatási_terület</vt:lpstr>
      <vt:lpstr>'6. Technika költségei'!Nyomtatási_terület</vt:lpstr>
      <vt:lpstr>'7.Berendezés, dekor., installác'!Nyomtatási_terület</vt:lpstr>
      <vt:lpstr>'8. Szervezési&amp;lebonyolítási díj'!Nyomtatási_terület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2016-02-23T08:47:21Z</cp:lastPrinted>
  <dcterms:created xsi:type="dcterms:W3CDTF">2004-11-15T21:41:07Z</dcterms:created>
  <dcterms:modified xsi:type="dcterms:W3CDTF">2017-07-27T06:56:42Z</dcterms:modified>
</cp:coreProperties>
</file>