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tk-file3\LTKO\TKMTI\PFO\E-ING\07_Pénzügy\12_Helyszíni\OLAF_NAV helyszíni ellenőrzés\04_Hiánypótlás_20260505ig\01_Szerződési lista\"/>
    </mc:Choice>
  </mc:AlternateContent>
  <xr:revisionPtr revIDLastSave="0" documentId="13_ncr:1_{52EA527E-3F9D-4C1E-B085-E96904D0313E}" xr6:coauthVersionLast="47" xr6:coauthVersionMax="47" xr10:uidLastSave="{00000000-0000-0000-0000-000000000000}"/>
  <bookViews>
    <workbookView xWindow="28680" yWindow="-120" windowWidth="29040" windowHeight="15720" xr2:uid="{79CEE4D8-A321-4D4F-8EE9-A9023D94D2A6}"/>
  </bookViews>
  <sheets>
    <sheet name="Munka1" sheetId="1" r:id="rId1"/>
  </sheets>
  <definedNames>
    <definedName name="_xlnm._FilterDatabase" localSheetId="0" hidden="1">Munka1!$A$3:$K$22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9" i="1"/>
  <c r="E17" i="1"/>
  <c r="E16" i="1"/>
  <c r="E15" i="1"/>
</calcChain>
</file>

<file path=xl/sharedStrings.xml><?xml version="1.0" encoding="utf-8"?>
<sst xmlns="http://schemas.openxmlformats.org/spreadsheetml/2006/main" count="125" uniqueCount="80">
  <si>
    <t>Partner(k)</t>
  </si>
  <si>
    <t>Alapszerződés kelte</t>
  </si>
  <si>
    <t>Utolsó módosításának kelte</t>
  </si>
  <si>
    <t>Szerződés nettó összege</t>
  </si>
  <si>
    <t xml:space="preserve">Szerződés tárgya </t>
  </si>
  <si>
    <t xml:space="preserve">Év </t>
  </si>
  <si>
    <t>Felelős akkreditált közbeszerzési szaktanácsadói feladatok ellátása</t>
  </si>
  <si>
    <t>Csendes Consulting Zrt.</t>
  </si>
  <si>
    <t>Minőségbiztosítás</t>
  </si>
  <si>
    <t>Eupro Projektmenedzsment Kft.</t>
  </si>
  <si>
    <t>IT minőségbiztosításhoz kapcsolódó beszerzések – Műszaki és szakmai dokumentációk ellenőrzése és minőségbiztosítása (tervezési dokumentációk)</t>
  </si>
  <si>
    <t>IT minőségbiztosításhoz kapcsolódó beszerzések – Ingatlan- nyilvántartás KERET rendszerének minőségbiztosítása</t>
  </si>
  <si>
    <t>IT minőségbiztosításhoz kapcsolódó beszerzések - Ingatlan- nyilvántartás térképi rendszerének kialakításának minőségbiztosítása</t>
  </si>
  <si>
    <t>IT biztonsági szabályzások, eljárásrendek elkészítése a projekt IT biztonsági besorolása alapján</t>
  </si>
  <si>
    <t>Ész-Ker" Szolgáltató és Kereskedelmi Zártkörűen Működő Részvénytársaság</t>
  </si>
  <si>
    <t>Közbeszerzési szaktanácsadói feladatok ellátása</t>
  </si>
  <si>
    <t>Multicontact kft. - Szepro Projektmenedzsment Kft.</t>
  </si>
  <si>
    <t>TIGRA  Kft.</t>
  </si>
  <si>
    <t>eNET internetkutató Kft. - Bluefield Kft. - Századvég Gazdaságkutató Zrt. - KIRULY Kft. - DMS One Zrt. - SDA Informatika Zrt.</t>
  </si>
  <si>
    <t>nr.</t>
  </si>
  <si>
    <t>eNET Internetkutató és Tanácsadó Kft. - Bluefield Kft.) -Századvég Gazdaságkutató Zrt. - KIRULY Kft-DMS One Zrt. - SDA Informatika Zrt.</t>
  </si>
  <si>
    <t>KÖFOP-1.0.0-VEKOP-15-2016-00040 - "E-ingatlan-nyilvántartás"</t>
  </si>
  <si>
    <t>Magyar Telecom Nyrt.</t>
  </si>
  <si>
    <t>Irodabérlet és parkoló bérlése</t>
  </si>
  <si>
    <t>IT biztonsági követelmények - Érettségvizsgálat</t>
  </si>
  <si>
    <t>Hatálya</t>
  </si>
  <si>
    <t>Típusa</t>
  </si>
  <si>
    <t>bérleti szerződés</t>
  </si>
  <si>
    <t>megbízási keretszerződés</t>
  </si>
  <si>
    <t xml:space="preserve"> keretösszeg kimerüléséig</t>
  </si>
  <si>
    <t>szolgáltatási szerződés</t>
  </si>
  <si>
    <t>vállakozási szerződés</t>
  </si>
  <si>
    <t>2015.09.01-2018.12.31</t>
  </si>
  <si>
    <t>megbízási szerződés</t>
  </si>
  <si>
    <t>Andrews IT Engineering Mérnöki, Információtechnikai és Szolgáltató Korlátolt Felelősségű Társaság</t>
  </si>
  <si>
    <t>szerződés</t>
  </si>
  <si>
    <t>E-ingatlan nyilvántartást érintő oktatások összehangolását támogató rendszerező elemzés</t>
  </si>
  <si>
    <t>EURO ONE Számítástechnikai Zártkörűen Működő Részvénytársaság</t>
  </si>
  <si>
    <t>East Trade Kft.</t>
  </si>
  <si>
    <t>KÖFOP-1.0.0-VEKOP-15-2016-00040 számú projekt keretében, az Eszközbeszerzés – Laptopok, számítógépek és tartozékok beszerzése</t>
  </si>
  <si>
    <t>Bútor beszerzés</t>
  </si>
  <si>
    <t>GDI Magyarország Kft</t>
  </si>
  <si>
    <t>ESRI-ELA licence</t>
  </si>
  <si>
    <t>Multicontact kft.</t>
  </si>
  <si>
    <t>Nádor Rendszerház Kft</t>
  </si>
  <si>
    <t>Shelter&amp;Stronghold Kft</t>
  </si>
  <si>
    <r>
      <t xml:space="preserve">IT biztonsági követelmények - </t>
    </r>
    <r>
      <rPr>
        <b/>
        <sz val="11"/>
        <rFont val="Calibri"/>
        <family val="2"/>
        <charset val="238"/>
        <scheme val="minor"/>
      </rPr>
      <t>Érettségvizsgálat</t>
    </r>
  </si>
  <si>
    <t>Kliens oldali IT eszközök - 60 notebook</t>
  </si>
  <si>
    <t>E-ingatlan nyilvántartást érintő adattisztítási és migrációs feladatok státuszát, kockázatait, lehetséges továbblépési irányait összefoglaló elemzés</t>
  </si>
  <si>
    <t>WIT Zrt.</t>
  </si>
  <si>
    <t>FAKSZ és közbeszerzési szakértő keretszerződés</t>
  </si>
  <si>
    <t>Traco Zrt</t>
  </si>
  <si>
    <t>Migrációt támogató adatmentési és archiválási rendszerhez hardver beszerzés</t>
  </si>
  <si>
    <t xml:space="preserve">Alkalmazásfejlesztés  </t>
  </si>
  <si>
    <t>keretszerződés</t>
  </si>
  <si>
    <t>igen</t>
  </si>
  <si>
    <t>nem</t>
  </si>
  <si>
    <t>Projekt keretében elszámolva</t>
  </si>
  <si>
    <t>Beszerzési eljárás neve</t>
  </si>
  <si>
    <t>MVT módosítása és a projekt megvalósításához szükséges, alkalmazásfejlesztési szolgáltatás beszerzésére irányuló közbeszerzési eljárás Elektronikus Ingatlan Nyilvántartás műszaki leírása megnevezésű dokumentumok előzetes minőségbiztosítása</t>
  </si>
  <si>
    <t>Beszerzés mennyiségének vagy műszaki tartalmának rövid leírása</t>
  </si>
  <si>
    <t>Megvalósíthatósági tanulmány elkészítése</t>
  </si>
  <si>
    <t>A KÖFOP-1.0.0-VEKOP-15-2016-00040 számú projekt keretében, az Elektronikus Ingatlan-nyilvántartás létrehozása érdekében infrastruktúra-felmérési, valamint adatbázis- és alkalmazásfejlesztési feladatok ellátása</t>
  </si>
  <si>
    <t>Infrastruktúra-felmérési, valamint adatbázis- és alkalmazásfejlesztési feladatok ellátása</t>
  </si>
  <si>
    <t>IT biztonsági követelmények - érettségvizsgálat</t>
  </si>
  <si>
    <t>IT biztonsági követelmények megvalósítása.</t>
  </si>
  <si>
    <t>Műszaki és szakmai dokumentációk minőségbiztosítása</t>
  </si>
  <si>
    <t>Az Ingatlannyilvántartás KERET rendszerének minőségbiztosítása</t>
  </si>
  <si>
    <t>Az Ingatlnyilvántartás térkép rendszerének minőségbiztosítása</t>
  </si>
  <si>
    <t>Oktatások összehangolását támogató rendszerező elemzés</t>
  </si>
  <si>
    <t>Szoftver (licence) beszerzés ESRI/ELA</t>
  </si>
  <si>
    <t xml:space="preserve">Térképi operációs rendszer. eljárásokat megjelenítő és támogató alapszoftver. </t>
  </si>
  <si>
    <t>Eszközbeszerzés - IT eszközök (notebook-ok és tartozékaik, egyéb hardver)</t>
  </si>
  <si>
    <t>Projekthez kapcsolódó IT eszközök beszerzése</t>
  </si>
  <si>
    <t>E-ingatlan nyilvántartást érintő adattisztítási és migrációs feladatok státuszát, kockázatait, lehetséges tovább lépési irányait összefoglaló elemzés</t>
  </si>
  <si>
    <t>Migrációs feladatok státuszát, kockázatait, lehetséges továbblépési irányait összefoglaló elemzés</t>
  </si>
  <si>
    <t xml:space="preserve">Migrációt támogató adatmentési és archiválási rendszer hardver része </t>
  </si>
  <si>
    <t>Projekthez kapcsolódó adatmentési és archiválási rendszer hardver részének beszerzése</t>
  </si>
  <si>
    <t>Eszközbeszerzés - Bútorbeszerzés</t>
  </si>
  <si>
    <t>Projekthez kapcsolódó Bútorbeszerzés.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</si>
</sst>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48F6-AEFC-4233-A792-903B92C766BD}">
  <dimension ref="A1:K22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8" sqref="D8"/>
    </sheetView>
  </sheetViews>
  <sheetFormatPr defaultRowHeight="14.5" x14ac:dyDescent="0.35"/>
  <cols>
    <col min="1" max="1" width="32.1796875" style="18" customWidth="1"/>
    <col min="2" max="2" width="17.1796875" style="8" customWidth="1"/>
    <col min="3" max="3" width="20.453125" style="8" customWidth="1"/>
    <col min="4" max="4" width="25.54296875" style="8" customWidth="1"/>
    <col min="5" max="5" width="22.54296875" style="14" customWidth="1"/>
    <col min="6" max="8" width="36.1796875" style="20" customWidth="1"/>
    <col min="9" max="9" width="19.54296875" style="8" customWidth="1"/>
    <col min="10" max="10" width="21" style="8" customWidth="1"/>
    <col min="11" max="11" width="24.1796875" style="8" customWidth="1"/>
  </cols>
  <sheetData>
    <row r="1" spans="1:11" x14ac:dyDescent="0.35">
      <c r="A1" s="21" t="s">
        <v>21</v>
      </c>
      <c r="B1" s="21"/>
      <c r="C1" s="21"/>
      <c r="D1" s="21"/>
      <c r="E1" s="21"/>
      <c r="F1" s="21"/>
      <c r="G1" s="21"/>
      <c r="H1" s="21"/>
      <c r="I1" s="21"/>
    </row>
    <row r="2" spans="1:11" x14ac:dyDescent="0.35">
      <c r="A2" s="15"/>
      <c r="B2" s="3"/>
      <c r="C2" s="3"/>
      <c r="D2" s="3"/>
      <c r="E2" s="9"/>
      <c r="F2" s="19"/>
      <c r="G2" s="19"/>
      <c r="H2" s="19"/>
      <c r="I2" s="3"/>
    </row>
    <row r="3" spans="1:11" s="1" customFormat="1" ht="29" x14ac:dyDescent="0.35">
      <c r="A3" s="4" t="s">
        <v>0</v>
      </c>
      <c r="B3" s="5" t="s">
        <v>57</v>
      </c>
      <c r="C3" s="4" t="s">
        <v>1</v>
      </c>
      <c r="D3" s="4" t="s">
        <v>2</v>
      </c>
      <c r="E3" s="10" t="s">
        <v>3</v>
      </c>
      <c r="F3" s="5" t="s">
        <v>4</v>
      </c>
      <c r="G3" s="5" t="s">
        <v>58</v>
      </c>
      <c r="H3" s="5" t="s">
        <v>60</v>
      </c>
      <c r="I3" s="4" t="s">
        <v>5</v>
      </c>
      <c r="J3" s="4" t="s">
        <v>25</v>
      </c>
      <c r="K3" s="4" t="s">
        <v>26</v>
      </c>
    </row>
    <row r="4" spans="1:11" x14ac:dyDescent="0.35">
      <c r="A4" s="16" t="s">
        <v>22</v>
      </c>
      <c r="B4" s="11" t="s">
        <v>55</v>
      </c>
      <c r="C4" s="12">
        <v>42242</v>
      </c>
      <c r="D4" s="11" t="s">
        <v>19</v>
      </c>
      <c r="E4" s="13">
        <v>208304538</v>
      </c>
      <c r="F4" s="2" t="s">
        <v>23</v>
      </c>
      <c r="G4" s="2"/>
      <c r="H4" s="2"/>
      <c r="I4" s="11">
        <v>2015</v>
      </c>
      <c r="J4" s="12" t="s">
        <v>32</v>
      </c>
      <c r="K4" s="11" t="s">
        <v>27</v>
      </c>
    </row>
    <row r="5" spans="1:11" ht="29" x14ac:dyDescent="0.35">
      <c r="A5" s="16" t="s">
        <v>7</v>
      </c>
      <c r="B5" s="11" t="s">
        <v>56</v>
      </c>
      <c r="C5" s="12">
        <v>43389</v>
      </c>
      <c r="D5" s="12">
        <v>43763</v>
      </c>
      <c r="E5" s="13">
        <v>60000000</v>
      </c>
      <c r="F5" s="2" t="s">
        <v>6</v>
      </c>
      <c r="G5" s="2"/>
      <c r="H5" s="2"/>
      <c r="I5" s="11">
        <v>2018</v>
      </c>
      <c r="J5" s="7" t="s">
        <v>29</v>
      </c>
      <c r="K5" s="11" t="s">
        <v>28</v>
      </c>
    </row>
    <row r="6" spans="1:11" ht="116" x14ac:dyDescent="0.35">
      <c r="A6" s="17" t="s">
        <v>9</v>
      </c>
      <c r="B6" s="7" t="s">
        <v>55</v>
      </c>
      <c r="C6" s="12">
        <v>43054</v>
      </c>
      <c r="D6" s="11" t="s">
        <v>19</v>
      </c>
      <c r="E6" s="13">
        <v>14750000</v>
      </c>
      <c r="F6" s="2" t="s">
        <v>8</v>
      </c>
      <c r="G6" s="2" t="s">
        <v>59</v>
      </c>
      <c r="H6" s="2" t="s">
        <v>61</v>
      </c>
      <c r="I6" s="11">
        <v>2017</v>
      </c>
      <c r="J6" s="12">
        <v>43054</v>
      </c>
      <c r="K6" s="11" t="s">
        <v>31</v>
      </c>
    </row>
    <row r="7" spans="1:11" ht="49.5" customHeight="1" x14ac:dyDescent="0.35">
      <c r="A7" s="17" t="s">
        <v>14</v>
      </c>
      <c r="B7" s="7" t="s">
        <v>56</v>
      </c>
      <c r="C7" s="12">
        <v>42720</v>
      </c>
      <c r="D7" s="11" t="s">
        <v>19</v>
      </c>
      <c r="E7" s="13">
        <v>60500000</v>
      </c>
      <c r="F7" s="2" t="s">
        <v>15</v>
      </c>
      <c r="G7" s="2"/>
      <c r="H7" s="2"/>
      <c r="I7" s="11">
        <v>2016</v>
      </c>
      <c r="J7" s="12">
        <v>43816</v>
      </c>
      <c r="K7" s="11" t="s">
        <v>33</v>
      </c>
    </row>
    <row r="8" spans="1:11" ht="87" x14ac:dyDescent="0.35">
      <c r="A8" s="16" t="s">
        <v>17</v>
      </c>
      <c r="B8" s="11" t="s">
        <v>55</v>
      </c>
      <c r="C8" s="12">
        <v>43629</v>
      </c>
      <c r="D8" s="12"/>
      <c r="E8" s="13">
        <v>8448800000</v>
      </c>
      <c r="F8" s="6" t="s">
        <v>53</v>
      </c>
      <c r="G8" s="6" t="s">
        <v>62</v>
      </c>
      <c r="H8" s="6" t="s">
        <v>63</v>
      </c>
      <c r="I8" s="11">
        <v>2021</v>
      </c>
      <c r="J8" s="12"/>
      <c r="K8" s="11" t="s">
        <v>54</v>
      </c>
    </row>
    <row r="9" spans="1:11" ht="33" customHeight="1" x14ac:dyDescent="0.35">
      <c r="A9" s="17" t="s">
        <v>16</v>
      </c>
      <c r="B9" s="7" t="s">
        <v>55</v>
      </c>
      <c r="C9" s="12">
        <v>43917</v>
      </c>
      <c r="D9" s="12">
        <v>44007</v>
      </c>
      <c r="E9" s="13">
        <f>16970000+339400</f>
        <v>17309400</v>
      </c>
      <c r="F9" s="2" t="s">
        <v>24</v>
      </c>
      <c r="G9" s="2" t="s">
        <v>64</v>
      </c>
      <c r="H9" s="2" t="s">
        <v>65</v>
      </c>
      <c r="I9" s="11">
        <v>2020</v>
      </c>
      <c r="J9" s="12">
        <v>44091</v>
      </c>
      <c r="K9" s="11" t="s">
        <v>30</v>
      </c>
    </row>
    <row r="10" spans="1:11" ht="96" customHeight="1" x14ac:dyDescent="0.35">
      <c r="A10" s="17" t="s">
        <v>18</v>
      </c>
      <c r="B10" s="7" t="s">
        <v>55</v>
      </c>
      <c r="C10" s="12">
        <v>43985</v>
      </c>
      <c r="D10" s="11" t="s">
        <v>19</v>
      </c>
      <c r="E10" s="13">
        <v>55533000</v>
      </c>
      <c r="F10" s="2" t="s">
        <v>10</v>
      </c>
      <c r="G10" s="2" t="s">
        <v>10</v>
      </c>
      <c r="H10" s="2" t="s">
        <v>66</v>
      </c>
      <c r="I10" s="11">
        <v>2020</v>
      </c>
      <c r="J10" s="12">
        <v>44388</v>
      </c>
      <c r="K10" s="11" t="s">
        <v>30</v>
      </c>
    </row>
    <row r="11" spans="1:11" ht="58" x14ac:dyDescent="0.35">
      <c r="A11" s="17" t="s">
        <v>20</v>
      </c>
      <c r="B11" s="7" t="s">
        <v>55</v>
      </c>
      <c r="C11" s="12">
        <v>43985</v>
      </c>
      <c r="D11" s="11" t="s">
        <v>19</v>
      </c>
      <c r="E11" s="13">
        <v>58343000</v>
      </c>
      <c r="F11" s="6" t="s">
        <v>11</v>
      </c>
      <c r="G11" s="6" t="s">
        <v>11</v>
      </c>
      <c r="H11" s="6" t="s">
        <v>67</v>
      </c>
      <c r="I11" s="11">
        <v>2020</v>
      </c>
      <c r="J11" s="12">
        <v>44388</v>
      </c>
      <c r="K11" s="11" t="s">
        <v>30</v>
      </c>
    </row>
    <row r="12" spans="1:11" ht="58" x14ac:dyDescent="0.35">
      <c r="A12" s="17" t="s">
        <v>18</v>
      </c>
      <c r="B12" s="7" t="s">
        <v>55</v>
      </c>
      <c r="C12" s="12">
        <v>43985</v>
      </c>
      <c r="D12" s="11" t="s">
        <v>19</v>
      </c>
      <c r="E12" s="13">
        <v>51089000</v>
      </c>
      <c r="F12" s="6" t="s">
        <v>12</v>
      </c>
      <c r="G12" s="6" t="s">
        <v>12</v>
      </c>
      <c r="H12" s="6" t="s">
        <v>68</v>
      </c>
      <c r="I12" s="11">
        <v>2020</v>
      </c>
      <c r="J12" s="12">
        <v>44388</v>
      </c>
      <c r="K12" s="11" t="s">
        <v>30</v>
      </c>
    </row>
    <row r="13" spans="1:11" ht="58" x14ac:dyDescent="0.35">
      <c r="A13" s="17" t="s">
        <v>18</v>
      </c>
      <c r="B13" s="7" t="s">
        <v>55</v>
      </c>
      <c r="C13" s="12">
        <v>43985</v>
      </c>
      <c r="D13" s="11" t="s">
        <v>19</v>
      </c>
      <c r="E13" s="13">
        <v>62025000</v>
      </c>
      <c r="F13" s="6" t="s">
        <v>13</v>
      </c>
      <c r="G13" s="6" t="s">
        <v>13</v>
      </c>
      <c r="H13" s="6" t="s">
        <v>65</v>
      </c>
      <c r="I13" s="11">
        <v>2020</v>
      </c>
      <c r="J13" s="12">
        <v>44388</v>
      </c>
      <c r="K13" s="11" t="s">
        <v>30</v>
      </c>
    </row>
    <row r="14" spans="1:11" ht="43.5" x14ac:dyDescent="0.35">
      <c r="A14" s="17" t="s">
        <v>34</v>
      </c>
      <c r="B14" s="7" t="s">
        <v>55</v>
      </c>
      <c r="C14" s="12">
        <v>45056</v>
      </c>
      <c r="D14" s="11"/>
      <c r="E14" s="13">
        <v>14540000</v>
      </c>
      <c r="F14" s="6" t="s">
        <v>36</v>
      </c>
      <c r="G14" s="6" t="s">
        <v>36</v>
      </c>
      <c r="H14" s="6" t="s">
        <v>69</v>
      </c>
      <c r="I14" s="11">
        <v>2023</v>
      </c>
      <c r="J14" s="12"/>
      <c r="K14" s="11" t="s">
        <v>35</v>
      </c>
    </row>
    <row r="15" spans="1:11" ht="29" x14ac:dyDescent="0.35">
      <c r="A15" s="16" t="s">
        <v>41</v>
      </c>
      <c r="B15" s="11" t="s">
        <v>55</v>
      </c>
      <c r="C15" s="12">
        <v>44524</v>
      </c>
      <c r="D15" s="11"/>
      <c r="E15" s="13">
        <f>136500000+2730000</f>
        <v>139230000</v>
      </c>
      <c r="F15" s="6" t="s">
        <v>42</v>
      </c>
      <c r="G15" s="6" t="s">
        <v>70</v>
      </c>
      <c r="H15" s="6" t="s">
        <v>71</v>
      </c>
      <c r="I15" s="11">
        <v>2021</v>
      </c>
      <c r="J15" s="11"/>
      <c r="K15" s="11" t="s">
        <v>35</v>
      </c>
    </row>
    <row r="16" spans="1:11" ht="29" x14ac:dyDescent="0.35">
      <c r="A16" s="16" t="s">
        <v>43</v>
      </c>
      <c r="B16" s="11" t="s">
        <v>55</v>
      </c>
      <c r="C16" s="12">
        <v>43917</v>
      </c>
      <c r="D16" s="11"/>
      <c r="E16" s="13">
        <f>16970000+339400</f>
        <v>17309400</v>
      </c>
      <c r="F16" s="2" t="s">
        <v>46</v>
      </c>
      <c r="G16" s="2" t="s">
        <v>64</v>
      </c>
      <c r="H16" s="2" t="s">
        <v>65</v>
      </c>
      <c r="I16" s="11">
        <v>2020</v>
      </c>
      <c r="J16" s="11"/>
      <c r="K16" s="11" t="s">
        <v>35</v>
      </c>
    </row>
    <row r="17" spans="1:11" ht="29" x14ac:dyDescent="0.35">
      <c r="A17" s="16" t="s">
        <v>44</v>
      </c>
      <c r="B17" s="11" t="s">
        <v>55</v>
      </c>
      <c r="C17" s="12">
        <v>44704</v>
      </c>
      <c r="D17" s="11"/>
      <c r="E17" s="13">
        <f>24756240+371343.6</f>
        <v>25127583.600000001</v>
      </c>
      <c r="F17" s="6" t="s">
        <v>47</v>
      </c>
      <c r="G17" s="6" t="s">
        <v>72</v>
      </c>
      <c r="H17" s="6" t="s">
        <v>73</v>
      </c>
      <c r="I17" s="11">
        <v>2022</v>
      </c>
      <c r="J17" s="11"/>
      <c r="K17" s="11" t="s">
        <v>35</v>
      </c>
    </row>
    <row r="18" spans="1:11" ht="72.5" x14ac:dyDescent="0.35">
      <c r="A18" s="16" t="s">
        <v>45</v>
      </c>
      <c r="B18" s="11" t="s">
        <v>55</v>
      </c>
      <c r="C18" s="12">
        <v>45037</v>
      </c>
      <c r="D18" s="11"/>
      <c r="E18" s="13">
        <v>14500000</v>
      </c>
      <c r="F18" s="6" t="s">
        <v>48</v>
      </c>
      <c r="G18" s="6" t="s">
        <v>74</v>
      </c>
      <c r="H18" s="6" t="s">
        <v>75</v>
      </c>
      <c r="I18" s="11">
        <v>2023</v>
      </c>
      <c r="J18" s="11"/>
      <c r="K18" s="11" t="s">
        <v>35</v>
      </c>
    </row>
    <row r="19" spans="1:11" ht="29" x14ac:dyDescent="0.35">
      <c r="A19" s="16" t="s">
        <v>49</v>
      </c>
      <c r="B19" s="11" t="s">
        <v>55</v>
      </c>
      <c r="C19" s="11"/>
      <c r="D19" s="11"/>
      <c r="E19" s="13">
        <v>650000</v>
      </c>
      <c r="F19" s="6" t="s">
        <v>50</v>
      </c>
      <c r="G19" s="6"/>
      <c r="H19" s="6"/>
      <c r="I19" s="11">
        <v>2020</v>
      </c>
      <c r="J19" s="11"/>
      <c r="K19" s="11" t="s">
        <v>35</v>
      </c>
    </row>
    <row r="20" spans="1:11" ht="43.5" x14ac:dyDescent="0.35">
      <c r="A20" s="16" t="s">
        <v>51</v>
      </c>
      <c r="B20" s="11" t="s">
        <v>55</v>
      </c>
      <c r="C20" s="12">
        <v>44739</v>
      </c>
      <c r="D20" s="11"/>
      <c r="E20" s="13">
        <f>40098652+601480</f>
        <v>40700132</v>
      </c>
      <c r="F20" s="6" t="s">
        <v>52</v>
      </c>
      <c r="G20" s="6" t="s">
        <v>76</v>
      </c>
      <c r="H20" s="6" t="s">
        <v>77</v>
      </c>
      <c r="I20" s="11">
        <v>2022</v>
      </c>
      <c r="J20" s="11"/>
      <c r="K20" s="11" t="s">
        <v>35</v>
      </c>
    </row>
    <row r="21" spans="1:11" ht="58" x14ac:dyDescent="0.35">
      <c r="A21" s="17" t="s">
        <v>37</v>
      </c>
      <c r="B21" s="7" t="s">
        <v>55</v>
      </c>
      <c r="C21" s="11"/>
      <c r="D21" s="11"/>
      <c r="E21" s="13">
        <f>44691980+893840</f>
        <v>45585820</v>
      </c>
      <c r="F21" s="6" t="s">
        <v>39</v>
      </c>
      <c r="G21" s="6"/>
      <c r="H21" s="6"/>
      <c r="I21" s="11">
        <v>2020</v>
      </c>
      <c r="J21" s="11"/>
      <c r="K21" s="11" t="s">
        <v>35</v>
      </c>
    </row>
    <row r="22" spans="1:11" x14ac:dyDescent="0.35">
      <c r="A22" s="16" t="s">
        <v>38</v>
      </c>
      <c r="B22" s="11" t="s">
        <v>55</v>
      </c>
      <c r="C22" s="12">
        <v>44140</v>
      </c>
      <c r="D22" s="11"/>
      <c r="E22" s="13">
        <v>9723374</v>
      </c>
      <c r="F22" s="6" t="s">
        <v>40</v>
      </c>
      <c r="G22" s="6" t="s">
        <v>78</v>
      </c>
      <c r="H22" s="6" t="s">
        <v>79</v>
      </c>
      <c r="I22" s="11">
        <v>2020</v>
      </c>
      <c r="J22" s="11"/>
      <c r="K22" s="11" t="s">
        <v>35</v>
      </c>
    </row>
  </sheetData>
  <autoFilter ref="A3:K22" xr:uid="{4F2C48F6-AEFC-4233-A792-903B92C766BD}"/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Fristáczki Tímea</dc:creator>
  <cp:lastModifiedBy>Bálintné Handler Nikoletta Andrea</cp:lastModifiedBy>
  <dcterms:created xsi:type="dcterms:W3CDTF">2020-09-30T12:25:28Z</dcterms:created>
  <dcterms:modified xsi:type="dcterms:W3CDTF">2026-05-04T12:35:38Z</dcterms:modified>
</cp:coreProperties>
</file>